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tom_morris_swansea_gov_uk/Documents/Documents/SWANSEA COUNCIL SOCIAL SERVICES WEBPAGE DOCS_Welsh standards audit/"/>
    </mc:Choice>
  </mc:AlternateContent>
  <xr:revisionPtr revIDLastSave="2" documentId="11_FC9D3570D8FCD14930CDA0AA484C0778D64E7A63" xr6:coauthVersionLast="47" xr6:coauthVersionMax="47" xr10:uidLastSave="{A80990C3-0B37-4A30-8FD8-C32B6F1B34ED}"/>
  <bookViews>
    <workbookView xWindow="-110" yWindow="-110" windowWidth="19420" windowHeight="10420" xr2:uid="{00000000-000D-0000-FFFF-FFFF00000000}"/>
  </bookViews>
  <sheets>
    <sheet name="Notes" sheetId="1" r:id="rId1"/>
    <sheet name="Contents" sheetId="2" r:id="rId2"/>
    <sheet name="Gender_" sheetId="3" r:id="rId3"/>
    <sheet name="Table_4_Age" sheetId="4" r:id="rId4"/>
    <sheet name="Table_5_Disability" sheetId="5" r:id="rId5"/>
    <sheet name="Table_6_Ethnicity" sheetId="6" r:id="rId6"/>
    <sheet name="Table_7_Religionbelief" sheetId="7" r:id="rId7"/>
    <sheet name="Table_8_Sexual_Orientation" sheetId="8" r:id="rId8"/>
    <sheet name="Table_9_Marital_Status" sheetId="9" r:id="rId9"/>
    <sheet name="Table_10_Pregnancy_Maternity" sheetId="10" r:id="rId10"/>
    <sheet name="Table_11_Birth_Gender" sheetId="11" r:id="rId11"/>
    <sheet name="Table_12_Profession" sheetId="12" r:id="rId12"/>
    <sheet name="Table_13_Grade" sheetId="13" r:id="rId13"/>
    <sheet name="Table_14_Contract_Type" sheetId="14" r:id="rId14"/>
    <sheet name="Table_15_Working_Pattern" sheetId="15" r:id="rId15"/>
    <sheet name="Sheet1" sheetId="16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5" l="1"/>
  <c r="D4" i="15"/>
  <c r="D5" i="14"/>
  <c r="D4" i="14"/>
  <c r="D50" i="13"/>
  <c r="E50" i="13" s="1"/>
  <c r="D49" i="13"/>
  <c r="E49" i="13" s="1"/>
  <c r="E48" i="13"/>
  <c r="D48" i="13"/>
  <c r="D47" i="13"/>
  <c r="E47" i="13" s="1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C28" i="12"/>
  <c r="B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C6" i="10"/>
  <c r="B6" i="10"/>
  <c r="B9" i="9"/>
  <c r="C8" i="9" s="1"/>
  <c r="B8" i="8"/>
  <c r="C8" i="8" s="1"/>
  <c r="B9" i="7"/>
  <c r="C9" i="7" s="1"/>
  <c r="B8" i="6"/>
  <c r="C8" i="6" s="1"/>
  <c r="C7" i="6"/>
  <c r="B7" i="5"/>
  <c r="C7" i="5" s="1"/>
  <c r="B14" i="4"/>
  <c r="C8" i="4" s="1"/>
  <c r="C13" i="4"/>
  <c r="C12" i="4"/>
  <c r="C9" i="4"/>
  <c r="C6" i="4"/>
  <c r="C5" i="4"/>
  <c r="C4" i="4"/>
  <c r="B6" i="3"/>
  <c r="C4" i="3" s="1"/>
  <c r="C5" i="3"/>
  <c r="C10" i="4" l="1"/>
  <c r="C4" i="6"/>
  <c r="C4" i="8"/>
  <c r="C6" i="3"/>
  <c r="C11" i="4"/>
  <c r="C5" i="6"/>
  <c r="C6" i="8"/>
  <c r="C9" i="9"/>
  <c r="C4" i="9"/>
  <c r="C5" i="9"/>
  <c r="C7" i="4"/>
  <c r="C14" i="4"/>
  <c r="C5" i="7"/>
  <c r="C6" i="9"/>
  <c r="C5" i="5"/>
  <c r="C7" i="7"/>
  <c r="C7" i="9"/>
  <c r="C4" i="5"/>
  <c r="C6" i="5"/>
  <c r="C4" i="7"/>
  <c r="C6" i="7"/>
  <c r="C8" i="7"/>
  <c r="C5" i="8"/>
  <c r="C7" i="8"/>
</calcChain>
</file>

<file path=xl/sharedStrings.xml><?xml version="1.0" encoding="utf-8"?>
<sst xmlns="http://schemas.openxmlformats.org/spreadsheetml/2006/main" count="206" uniqueCount="145">
  <si>
    <t>Welsh Government Employer Equality Report Data 2017-2018</t>
  </si>
  <si>
    <t>Summary:</t>
  </si>
  <si>
    <t>Employer Equality Report Data 2017-2018</t>
  </si>
  <si>
    <t>Notes:</t>
  </si>
  <si>
    <t>All figures are rounded to the nearest 10 and  figures below 5 are suppressed and denoted by *</t>
  </si>
  <si>
    <t>Percentages are rounded</t>
  </si>
  <si>
    <t>Totals may not sum due to rounding.</t>
  </si>
  <si>
    <t>Percentages are based on the total headcount (10964) used for the report</t>
  </si>
  <si>
    <t>Data is based on headcount as at 31 March 2018</t>
  </si>
  <si>
    <t>Source:</t>
  </si>
  <si>
    <t>Swansea Council</t>
  </si>
  <si>
    <t>Contact:</t>
  </si>
  <si>
    <t>Adrian Chard</t>
  </si>
  <si>
    <t>Updated:</t>
  </si>
  <si>
    <t>31/072019</t>
  </si>
  <si>
    <t>You may use and re-use this data free of charge in any format or medium, under the terms of the Open Government License:</t>
  </si>
  <si>
    <t>http://www.nationalarchives.gov.uk/doc/open-government-licence</t>
  </si>
  <si>
    <t xml:space="preserve">Contents </t>
  </si>
  <si>
    <t xml:space="preserve">Workforce Representation as at 31 March 2018 Contents Table </t>
  </si>
  <si>
    <t>Table 3 - Gender (Sex)</t>
  </si>
  <si>
    <t>Table 4 - Age</t>
  </si>
  <si>
    <t xml:space="preserve">Table 5 - Disability </t>
  </si>
  <si>
    <t>Table 6 - Ethnicity</t>
  </si>
  <si>
    <t>Table 7 - Religion/Belief</t>
  </si>
  <si>
    <t>Table 8 - Sexual Orientation</t>
  </si>
  <si>
    <t>Table 9 - Marital Status</t>
  </si>
  <si>
    <t xml:space="preserve">Table 10 - Pregnancy and Maternity </t>
  </si>
  <si>
    <t>Table 11 - Birth Gender</t>
  </si>
  <si>
    <t>Men and Women in the Work Place</t>
  </si>
  <si>
    <t>Table 12 - Profession</t>
  </si>
  <si>
    <t>Table 13 - Grade</t>
  </si>
  <si>
    <t>Table 14 - Contract Type</t>
  </si>
  <si>
    <t>Table 15 - Working Pattern</t>
  </si>
  <si>
    <t>Number</t>
  </si>
  <si>
    <t>Percent</t>
  </si>
  <si>
    <t>Female</t>
  </si>
  <si>
    <t>Male</t>
  </si>
  <si>
    <t>Total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</si>
  <si>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</si>
  <si>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</si>
  <si>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</si>
  <si>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</si>
  <si>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</si>
  <si>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</si>
  <si>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</si>
  <si>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</si>
  <si>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</si>
  <si>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</si>
  <si>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Disabled</t>
  </si>
  <si>
    <t>Not Declared</t>
  </si>
  <si>
    <t>Not Disabled</t>
  </si>
  <si>
    <t>Other Ethnicity</t>
  </si>
  <si>
    <t>Prefer Not to Say</t>
  </si>
  <si>
    <t>*</t>
  </si>
  <si>
    <t>White</t>
  </si>
  <si>
    <t>Christianity</t>
  </si>
  <si>
    <t>No Religion/Belief</t>
  </si>
  <si>
    <t>Other Religion/Belief</t>
  </si>
  <si>
    <t>Heterosexual</t>
  </si>
  <si>
    <t>Other SexualOrientation</t>
  </si>
  <si>
    <t>Married/Civil Partnership</t>
  </si>
  <si>
    <t>Other Status</t>
  </si>
  <si>
    <t>Single</t>
  </si>
  <si>
    <t>No</t>
  </si>
  <si>
    <t>Yes</t>
  </si>
  <si>
    <t>Not collected for 2017/18</t>
  </si>
  <si>
    <t>Achievement and Partnership Services</t>
  </si>
  <si>
    <t>Adult Services</t>
  </si>
  <si>
    <t>Child and Family</t>
  </si>
  <si>
    <t>Commercial Services</t>
  </si>
  <si>
    <t>Communications and Marketing</t>
  </si>
  <si>
    <t>Corporate Building and Property Services</t>
  </si>
  <si>
    <t>Corporate Health, Safety, Emergency Management and Wellbeing</t>
  </si>
  <si>
    <t>Cultural Services</t>
  </si>
  <si>
    <t>Customer Services and Complaints</t>
  </si>
  <si>
    <t>Digital and Transformation Services</t>
  </si>
  <si>
    <t>Directorate Reports (Social Services Support)</t>
  </si>
  <si>
    <t>Education Planning and Resources</t>
  </si>
  <si>
    <t>Financial Services and Service Centre</t>
  </si>
  <si>
    <t>Highways and Transportation</t>
  </si>
  <si>
    <t>Housing and Public Protection</t>
  </si>
  <si>
    <t>Legal Democratic Services and Business Intelligence</t>
  </si>
  <si>
    <t>Chief Exective &amp; Directors</t>
  </si>
  <si>
    <t>Planning and City Regeneration</t>
  </si>
  <si>
    <t>Poverty and Prevention</t>
  </si>
  <si>
    <t>Schools</t>
  </si>
  <si>
    <t>Strategic HR and OD</t>
  </si>
  <si>
    <t>Vulnerable Learners Service</t>
  </si>
  <si>
    <t>Waste Management</t>
  </si>
  <si>
    <t>Western Bay</t>
  </si>
  <si>
    <t>Figures below 5 are suppressed and denoted by *</t>
  </si>
  <si>
    <t>%</t>
  </si>
  <si>
    <t>Advisor Inspectors|002-011|</t>
  </si>
  <si>
    <t>Advisor Inspectors|007-010|</t>
  </si>
  <si>
    <t>Advisor Inspectors|008-011|</t>
  </si>
  <si>
    <t>Advisor Inspectors|013-016|</t>
  </si>
  <si>
    <t>Advisor Inspectors|018-021|</t>
  </si>
  <si>
    <t>Advisor Inspectors|019-022|</t>
  </si>
  <si>
    <t>Advisor Inspectors|022-024|</t>
  </si>
  <si>
    <t>Advisor Inspectors|028-034|</t>
  </si>
  <si>
    <t>Advisor Inspectors|2 -8|</t>
  </si>
  <si>
    <t>Chief Executive|12|</t>
  </si>
  <si>
    <t>Chief Officer|01-09|</t>
  </si>
  <si>
    <t>Director|001-007|</t>
  </si>
  <si>
    <t>Ed Psychologist|001-009|</t>
  </si>
  <si>
    <t>Ed Psychologist|001-013|</t>
  </si>
  <si>
    <t>Ed Psychologist|001-015|</t>
  </si>
  <si>
    <t>Ed Psychologist|002-010|</t>
  </si>
  <si>
    <t>Foreign Assistant|001|</t>
  </si>
  <si>
    <t>Grade 3|006|</t>
  </si>
  <si>
    <t>Grade_01_LW|LW|</t>
  </si>
  <si>
    <t>Grade_02|11-11|</t>
  </si>
  <si>
    <t>Grade_02|11A|</t>
  </si>
  <si>
    <t>Grade_03|12-13|</t>
  </si>
  <si>
    <t>Grade_03|12A-13A|</t>
  </si>
  <si>
    <t>Grade_04|13-16|</t>
  </si>
  <si>
    <t>Grade_04|13A-16A|</t>
  </si>
  <si>
    <t>Grade_05|17-20|</t>
  </si>
  <si>
    <t>Grade_05|17A-20A|</t>
  </si>
  <si>
    <t>Grade_06|21-25|</t>
  </si>
  <si>
    <t>Grade_07|26-30|</t>
  </si>
  <si>
    <t>Grade_08|31-35|</t>
  </si>
  <si>
    <t>Grade_09|36-40|</t>
  </si>
  <si>
    <t>Grade_10|41-45|</t>
  </si>
  <si>
    <t>Grade_10A|41-43|</t>
  </si>
  <si>
    <t>Grade_10B|44-45|</t>
  </si>
  <si>
    <t>Grade_11|46-50|</t>
  </si>
  <si>
    <t>Grade_12|51-55|</t>
  </si>
  <si>
    <t>Head Deputy and Assistant Teachers|001-043|H00</t>
  </si>
  <si>
    <t>HOS|003-009|</t>
  </si>
  <si>
    <t>HOS|007-013|</t>
  </si>
  <si>
    <t>Minimum Wage 025|025|</t>
  </si>
  <si>
    <t>MInimum Wage APP|APP|</t>
  </si>
  <si>
    <t>Minimum Wage|016-022|</t>
  </si>
  <si>
    <t>SNR Ed Psychologist|001-007|</t>
  </si>
  <si>
    <t>Teacher|001-006|W00</t>
  </si>
  <si>
    <t>Threshold Teacher|001-003|P00</t>
  </si>
  <si>
    <t>Unqualified Teacher|001-006|</t>
  </si>
  <si>
    <t>Unqualified Teacher|001-010|</t>
  </si>
  <si>
    <t xml:space="preserve">Permanent </t>
  </si>
  <si>
    <t>Temporary</t>
  </si>
  <si>
    <t>Full Time</t>
  </si>
  <si>
    <t>Part Time</t>
  </si>
  <si>
    <t>Mae’r ddogfen hefyd ar gael yn Gymraeg.</t>
  </si>
  <si>
    <t>This document is also available in Welsh.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</si>
</sst>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/d/yyyy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165" fontId="4" fillId="2" borderId="0" xfId="0" applyNumberFormat="1" applyFont="1" applyFill="1" applyAlignment="1">
      <alignment horizontal="left"/>
    </xf>
    <xf numFmtId="0" fontId="2" fillId="2" borderId="0" xfId="2" applyFill="1"/>
    <xf numFmtId="0" fontId="5" fillId="0" borderId="0" xfId="0" applyFont="1"/>
    <xf numFmtId="0" fontId="2" fillId="0" borderId="0" xfId="2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9" fontId="7" fillId="2" borderId="0" xfId="0" applyNumberFormat="1" applyFont="1" applyFill="1" applyAlignment="1">
      <alignment horizontal="right"/>
    </xf>
    <xf numFmtId="3" fontId="0" fillId="0" borderId="0" xfId="0" applyNumberFormat="1"/>
    <xf numFmtId="2" fontId="6" fillId="2" borderId="0" xfId="0" applyNumberFormat="1" applyFont="1" applyFill="1"/>
    <xf numFmtId="0" fontId="7" fillId="0" borderId="2" xfId="0" applyFont="1" applyBorder="1"/>
    <xf numFmtId="0" fontId="8" fillId="0" borderId="0" xfId="0" applyFont="1"/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right"/>
    </xf>
    <xf numFmtId="2" fontId="7" fillId="2" borderId="0" xfId="0" applyNumberFormat="1" applyFont="1" applyFill="1" applyAlignment="1">
      <alignment horizontal="right"/>
    </xf>
    <xf numFmtId="0" fontId="0" fillId="0" borderId="2" xfId="0" applyBorder="1"/>
    <xf numFmtId="0" fontId="7" fillId="2" borderId="1" xfId="0" applyFont="1" applyFill="1" applyBorder="1"/>
    <xf numFmtId="0" fontId="0" fillId="0" borderId="0" xfId="0" applyAlignment="1">
      <alignment horizontal="right"/>
    </xf>
    <xf numFmtId="2" fontId="7" fillId="2" borderId="0" xfId="0" applyNumberFormat="1" applyFont="1" applyFill="1"/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9" fontId="7" fillId="2" borderId="0" xfId="1" applyFont="1" applyFill="1" applyAlignment="1">
      <alignment horizontal="right"/>
    </xf>
    <xf numFmtId="0" fontId="7" fillId="2" borderId="1" xfId="0" applyFont="1" applyFill="1" applyBorder="1" applyAlignment="1">
      <alignment horizontal="right"/>
    </xf>
    <xf numFmtId="3" fontId="6" fillId="2" borderId="0" xfId="0" applyNumberFormat="1" applyFont="1" applyFill="1"/>
    <xf numFmtId="2" fontId="0" fillId="0" borderId="2" xfId="0" applyNumberFormat="1" applyBorder="1"/>
    <xf numFmtId="0" fontId="0" fillId="3" borderId="0" xfId="0" applyFill="1"/>
    <xf numFmtId="0" fontId="6" fillId="2" borderId="3" xfId="0" applyFont="1" applyFill="1" applyBorder="1"/>
    <xf numFmtId="0" fontId="7" fillId="2" borderId="2" xfId="0" applyFont="1" applyFill="1" applyBorder="1"/>
    <xf numFmtId="0" fontId="0" fillId="0" borderId="4" xfId="0" applyBorder="1"/>
    <xf numFmtId="0" fontId="6" fillId="2" borderId="5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0" fillId="0" borderId="7" xfId="0" applyBorder="1"/>
    <xf numFmtId="2" fontId="7" fillId="2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2" fontId="7" fillId="2" borderId="10" xfId="0" applyNumberFormat="1" applyFont="1" applyFill="1" applyBorder="1" applyAlignment="1">
      <alignment horizontal="right"/>
    </xf>
    <xf numFmtId="0" fontId="0" fillId="0" borderId="11" xfId="0" applyBorder="1"/>
    <xf numFmtId="2" fontId="7" fillId="2" borderId="12" xfId="0" applyNumberFormat="1" applyFont="1" applyFill="1" applyBorder="1" applyAlignment="1">
      <alignment horizontal="right"/>
    </xf>
    <xf numFmtId="2" fontId="7" fillId="2" borderId="13" xfId="0" applyNumberFormat="1" applyFont="1" applyFill="1" applyBorder="1" applyAlignment="1">
      <alignment horizontal="right"/>
    </xf>
    <xf numFmtId="164" fontId="0" fillId="0" borderId="14" xfId="0" applyNumberFormat="1" applyBorder="1"/>
    <xf numFmtId="0" fontId="4" fillId="0" borderId="0" xfId="0" applyFont="1"/>
    <xf numFmtId="0" fontId="3" fillId="0" borderId="0" xfId="0" applyFont="1"/>
    <xf numFmtId="0" fontId="6" fillId="0" borderId="15" xfId="0" applyFont="1" applyBorder="1"/>
    <xf numFmtId="0" fontId="6" fillId="0" borderId="15" xfId="0" applyFont="1" applyBorder="1" applyAlignment="1">
      <alignment horizontal="right"/>
    </xf>
  </cellXfs>
  <cellStyles count="3">
    <cellStyle name="Hyperlink" xfId="2" xr:uid="{00000000-0005-0000-0000-000000000000}"/>
    <cellStyle name="Normal" xfId="0" builtinId="0" customBuiltin="1"/>
    <cellStyle name="Percent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66678</xdr:colOff>
      <xdr:row>15</xdr:row>
      <xdr:rowOff>66678</xdr:rowOff>
    </xdr:from>
    <xdr:ext cx="1028700" cy="609603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66678" y="3067053"/>
          <a:ext cx="1028700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tionalarchives.gov.uk/doc/open-government-lic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N6" sqref="N6"/>
    </sheetView>
  </sheetViews>
  <sheetFormatPr defaultRowHeight="14.5" x14ac:dyDescent="0.35"/>
  <cols>
    <col min="1" max="1" width="9.1796875" customWidth="1"/>
    <col min="2" max="2" width="12.7265625" bestFit="1" customWidth="1"/>
    <col min="3" max="3" width="9.1796875" customWidth="1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1" t="s">
        <v>143</v>
      </c>
      <c r="J1" s="1"/>
      <c r="K1" s="1"/>
      <c r="L1" s="1"/>
      <c r="M1" s="1"/>
    </row>
    <row r="2" spans="1:13" ht="15.5" x14ac:dyDescent="0.35">
      <c r="A2" s="2"/>
      <c r="B2" s="2"/>
      <c r="C2" s="2"/>
      <c r="D2" s="2"/>
      <c r="E2" s="2"/>
      <c r="F2" s="2"/>
      <c r="G2" s="2"/>
      <c r="H2" s="2"/>
      <c r="I2" s="1" t="s">
        <v>144</v>
      </c>
      <c r="J2" s="1"/>
      <c r="K2" s="1"/>
      <c r="L2" s="1"/>
      <c r="M2" s="1"/>
    </row>
    <row r="3" spans="1:13" ht="15.5" x14ac:dyDescent="0.35">
      <c r="A3" s="2" t="s">
        <v>1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5" x14ac:dyDescent="0.35">
      <c r="A5" s="2" t="s">
        <v>3</v>
      </c>
      <c r="B5" s="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5" x14ac:dyDescent="0.35">
      <c r="A6" s="2"/>
      <c r="B6" s="2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5" x14ac:dyDescent="0.35">
      <c r="A7" s="2"/>
      <c r="B7" s="2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5" x14ac:dyDescent="0.35">
      <c r="A8" s="2"/>
      <c r="B8" s="2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5" x14ac:dyDescent="0.35">
      <c r="A9" s="2"/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5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5" x14ac:dyDescent="0.35">
      <c r="A12" s="2" t="s">
        <v>9</v>
      </c>
      <c r="B12" s="2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5" x14ac:dyDescent="0.35">
      <c r="A13" s="2" t="s">
        <v>11</v>
      </c>
      <c r="B13" s="2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5" x14ac:dyDescent="0.35">
      <c r="A14" s="2" t="s">
        <v>13</v>
      </c>
      <c r="B14" s="4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5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5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5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5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5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5" x14ac:dyDescent="0.35">
      <c r="A20" s="2" t="s">
        <v>15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5" x14ac:dyDescent="0.35">
      <c r="A21" s="5" t="s">
        <v>16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5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hyperlinks>
    <hyperlink ref="A21" r:id="rId1" xr:uid="{00000000-0004-0000-0000-000000000000}"/>
  </hyperlinks>
  <pageMargins left="0.70000000000000007" right="0.70000000000000007" top="0.75" bottom="0.75" header="0.30000000000000004" footer="0.3000000000000000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workbookViewId="0"/>
  </sheetViews>
  <sheetFormatPr defaultRowHeight="14.5" x14ac:dyDescent="0.35"/>
  <cols>
    <col min="1" max="1" width="43" bestFit="1" customWidth="1"/>
    <col min="2" max="2" width="9.54296875" bestFit="1" customWidth="1"/>
    <col min="3" max="3" width="9.1796875" customWidth="1"/>
  </cols>
  <sheetData>
    <row r="1" spans="1:4" x14ac:dyDescent="0.35">
      <c r="A1" s="8" t="s">
        <v>26</v>
      </c>
      <c r="B1" s="8"/>
      <c r="C1" s="31"/>
      <c r="D1" s="17"/>
    </row>
    <row r="2" spans="1:4" x14ac:dyDescent="0.35">
      <c r="A2" s="8"/>
      <c r="B2" s="8"/>
      <c r="C2" s="31"/>
      <c r="D2" s="17"/>
    </row>
    <row r="3" spans="1:4" x14ac:dyDescent="0.35">
      <c r="A3" s="10"/>
      <c r="B3" s="11" t="s">
        <v>33</v>
      </c>
      <c r="C3" s="11" t="s">
        <v>34</v>
      </c>
      <c r="D3" s="17"/>
    </row>
    <row r="4" spans="1:4" x14ac:dyDescent="0.35">
      <c r="A4" s="9" t="s">
        <v>63</v>
      </c>
      <c r="B4" s="21"/>
      <c r="C4" s="21"/>
    </row>
    <row r="5" spans="1:4" x14ac:dyDescent="0.35">
      <c r="A5" s="9" t="s">
        <v>64</v>
      </c>
      <c r="B5" s="21"/>
      <c r="C5" s="21"/>
    </row>
    <row r="6" spans="1:4" x14ac:dyDescent="0.35">
      <c r="A6" s="8" t="s">
        <v>37</v>
      </c>
      <c r="B6" s="15">
        <f>SUM(B4:B5)</f>
        <v>0</v>
      </c>
      <c r="C6" s="15">
        <f>SUM(C4:C5)</f>
        <v>0</v>
      </c>
    </row>
    <row r="7" spans="1:4" x14ac:dyDescent="0.35">
      <c r="A7" s="22"/>
      <c r="B7" s="22"/>
      <c r="C7" s="22"/>
    </row>
    <row r="8" spans="1:4" x14ac:dyDescent="0.35">
      <c r="A8" t="s">
        <v>65</v>
      </c>
    </row>
  </sheetData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"/>
  <sheetViews>
    <sheetView workbookViewId="0"/>
  </sheetViews>
  <sheetFormatPr defaultRowHeight="14.5" x14ac:dyDescent="0.35"/>
  <cols>
    <col min="1" max="1" width="43" bestFit="1" customWidth="1"/>
    <col min="2" max="2" width="9.1796875" customWidth="1"/>
  </cols>
  <sheetData>
    <row r="1" spans="1:3" x14ac:dyDescent="0.35">
      <c r="A1" s="8" t="s">
        <v>27</v>
      </c>
      <c r="B1" s="8"/>
      <c r="C1" s="8"/>
    </row>
    <row r="2" spans="1:3" x14ac:dyDescent="0.35">
      <c r="A2" s="8"/>
      <c r="B2" s="8"/>
      <c r="C2" s="8"/>
    </row>
    <row r="3" spans="1:3" x14ac:dyDescent="0.35">
      <c r="A3" s="30"/>
      <c r="B3" s="11" t="s">
        <v>33</v>
      </c>
      <c r="C3" s="11" t="s">
        <v>34</v>
      </c>
    </row>
    <row r="4" spans="1:3" x14ac:dyDescent="0.35">
      <c r="A4" s="9" t="s">
        <v>63</v>
      </c>
      <c r="B4" s="21"/>
      <c r="C4" s="21"/>
    </row>
    <row r="5" spans="1:3" x14ac:dyDescent="0.35">
      <c r="A5" s="9" t="s">
        <v>49</v>
      </c>
      <c r="B5" s="25"/>
      <c r="C5" s="25"/>
    </row>
    <row r="6" spans="1:3" x14ac:dyDescent="0.35">
      <c r="A6" s="9" t="s">
        <v>52</v>
      </c>
      <c r="B6" s="25"/>
      <c r="C6" s="25"/>
    </row>
    <row r="7" spans="1:3" x14ac:dyDescent="0.35">
      <c r="A7" s="9" t="s">
        <v>64</v>
      </c>
      <c r="B7" s="25"/>
      <c r="C7" s="25"/>
    </row>
    <row r="8" spans="1:3" x14ac:dyDescent="0.35">
      <c r="A8" s="8" t="s">
        <v>37</v>
      </c>
      <c r="B8" s="15"/>
      <c r="C8" s="15"/>
    </row>
    <row r="9" spans="1:3" x14ac:dyDescent="0.35">
      <c r="A9" s="22"/>
      <c r="B9" s="22"/>
      <c r="C9" s="22"/>
    </row>
    <row r="10" spans="1:3" x14ac:dyDescent="0.35">
      <c r="A10" t="s">
        <v>65</v>
      </c>
    </row>
  </sheetData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6"/>
  <sheetViews>
    <sheetView workbookViewId="0"/>
  </sheetViews>
  <sheetFormatPr defaultRowHeight="14.5" x14ac:dyDescent="0.35"/>
  <cols>
    <col min="1" max="1" width="35.26953125" bestFit="1" customWidth="1"/>
    <col min="2" max="2" width="9.1796875" customWidth="1"/>
  </cols>
  <sheetData>
    <row r="1" spans="1:4" x14ac:dyDescent="0.35">
      <c r="A1" s="8"/>
      <c r="B1" s="9"/>
      <c r="C1" s="9"/>
      <c r="D1" s="9"/>
    </row>
    <row r="2" spans="1:4" x14ac:dyDescent="0.35">
      <c r="A2" s="8"/>
      <c r="B2" s="9"/>
      <c r="C2" s="9"/>
      <c r="D2" s="9"/>
    </row>
    <row r="3" spans="1:4" x14ac:dyDescent="0.35">
      <c r="A3" s="11"/>
      <c r="B3" s="11" t="s">
        <v>35</v>
      </c>
      <c r="C3" s="11" t="s">
        <v>36</v>
      </c>
      <c r="D3" s="11" t="s">
        <v>37</v>
      </c>
    </row>
    <row r="4" spans="1:4" x14ac:dyDescent="0.35">
      <c r="A4" t="s">
        <v>66</v>
      </c>
      <c r="B4" s="25">
        <v>65</v>
      </c>
      <c r="C4" s="25">
        <v>21</v>
      </c>
      <c r="D4" s="25">
        <f t="shared" ref="D4:D27" si="0">SUM(B4:C4)</f>
        <v>86</v>
      </c>
    </row>
    <row r="5" spans="1:4" x14ac:dyDescent="0.35">
      <c r="A5" t="s">
        <v>67</v>
      </c>
      <c r="B5" s="25">
        <v>890</v>
      </c>
      <c r="C5" s="25">
        <v>188</v>
      </c>
      <c r="D5" s="25">
        <f t="shared" si="0"/>
        <v>1078</v>
      </c>
    </row>
    <row r="6" spans="1:4" x14ac:dyDescent="0.35">
      <c r="A6" t="s">
        <v>68</v>
      </c>
      <c r="B6" s="25">
        <v>269</v>
      </c>
      <c r="C6" s="25">
        <v>58</v>
      </c>
      <c r="D6" s="25">
        <f t="shared" si="0"/>
        <v>327</v>
      </c>
    </row>
    <row r="7" spans="1:4" x14ac:dyDescent="0.35">
      <c r="A7" t="s">
        <v>69</v>
      </c>
      <c r="B7" s="25">
        <v>7</v>
      </c>
      <c r="C7" s="25">
        <v>6</v>
      </c>
      <c r="D7" s="25">
        <f t="shared" si="0"/>
        <v>13</v>
      </c>
    </row>
    <row r="8" spans="1:4" x14ac:dyDescent="0.35">
      <c r="A8" t="s">
        <v>70</v>
      </c>
      <c r="B8" s="25">
        <v>11</v>
      </c>
      <c r="C8" s="25">
        <v>18</v>
      </c>
      <c r="D8" s="25">
        <f t="shared" si="0"/>
        <v>29</v>
      </c>
    </row>
    <row r="9" spans="1:4" x14ac:dyDescent="0.35">
      <c r="A9" t="s">
        <v>71</v>
      </c>
      <c r="B9" s="25">
        <v>163</v>
      </c>
      <c r="C9" s="25">
        <v>619</v>
      </c>
      <c r="D9" s="25">
        <f t="shared" si="0"/>
        <v>782</v>
      </c>
    </row>
    <row r="10" spans="1:4" x14ac:dyDescent="0.35">
      <c r="A10" t="s">
        <v>72</v>
      </c>
      <c r="B10" s="25">
        <v>15</v>
      </c>
      <c r="C10" s="25">
        <v>6</v>
      </c>
      <c r="D10" s="25">
        <f t="shared" si="0"/>
        <v>21</v>
      </c>
    </row>
    <row r="11" spans="1:4" x14ac:dyDescent="0.35">
      <c r="A11" t="s">
        <v>73</v>
      </c>
      <c r="B11" s="25">
        <v>277</v>
      </c>
      <c r="C11" s="25">
        <v>181</v>
      </c>
      <c r="D11" s="25">
        <f t="shared" si="0"/>
        <v>458</v>
      </c>
    </row>
    <row r="12" spans="1:4" x14ac:dyDescent="0.35">
      <c r="A12" t="s">
        <v>74</v>
      </c>
      <c r="B12" s="25">
        <v>36</v>
      </c>
      <c r="C12" s="25">
        <v>9</v>
      </c>
      <c r="D12" s="25">
        <f t="shared" si="0"/>
        <v>45</v>
      </c>
    </row>
    <row r="13" spans="1:4" x14ac:dyDescent="0.35">
      <c r="A13" t="s">
        <v>75</v>
      </c>
      <c r="B13" s="25">
        <v>32</v>
      </c>
      <c r="C13" s="25">
        <v>69</v>
      </c>
      <c r="D13" s="25">
        <f t="shared" si="0"/>
        <v>101</v>
      </c>
    </row>
    <row r="14" spans="1:4" x14ac:dyDescent="0.35">
      <c r="A14" t="s">
        <v>76</v>
      </c>
      <c r="B14" s="25">
        <v>109</v>
      </c>
      <c r="C14" s="25">
        <v>31</v>
      </c>
      <c r="D14" s="25">
        <f t="shared" si="0"/>
        <v>140</v>
      </c>
    </row>
    <row r="15" spans="1:4" x14ac:dyDescent="0.35">
      <c r="A15" t="s">
        <v>77</v>
      </c>
      <c r="B15" s="25">
        <v>613</v>
      </c>
      <c r="C15" s="25">
        <v>42</v>
      </c>
      <c r="D15" s="25">
        <f t="shared" si="0"/>
        <v>655</v>
      </c>
    </row>
    <row r="16" spans="1:4" x14ac:dyDescent="0.35">
      <c r="A16" t="s">
        <v>78</v>
      </c>
      <c r="B16" s="25">
        <v>241</v>
      </c>
      <c r="C16" s="25">
        <v>87</v>
      </c>
      <c r="D16" s="25">
        <f t="shared" si="0"/>
        <v>328</v>
      </c>
    </row>
    <row r="17" spans="1:6" x14ac:dyDescent="0.35">
      <c r="A17" t="s">
        <v>79</v>
      </c>
      <c r="B17" s="25">
        <v>144</v>
      </c>
      <c r="C17" s="25">
        <v>330</v>
      </c>
      <c r="D17" s="25">
        <f t="shared" si="0"/>
        <v>474</v>
      </c>
    </row>
    <row r="18" spans="1:6" x14ac:dyDescent="0.35">
      <c r="A18" t="s">
        <v>80</v>
      </c>
      <c r="B18" s="25">
        <v>288</v>
      </c>
      <c r="C18" s="25">
        <v>220</v>
      </c>
      <c r="D18" s="25">
        <f t="shared" si="0"/>
        <v>508</v>
      </c>
    </row>
    <row r="19" spans="1:6" x14ac:dyDescent="0.35">
      <c r="A19" t="s">
        <v>81</v>
      </c>
      <c r="B19" s="25">
        <v>69</v>
      </c>
      <c r="C19" s="25">
        <v>18</v>
      </c>
      <c r="D19" s="25">
        <f t="shared" si="0"/>
        <v>87</v>
      </c>
    </row>
    <row r="20" spans="1:6" x14ac:dyDescent="0.35">
      <c r="A20" t="s">
        <v>82</v>
      </c>
      <c r="B20" s="25">
        <v>2</v>
      </c>
      <c r="C20" s="25">
        <v>4</v>
      </c>
      <c r="D20" s="25">
        <f t="shared" si="0"/>
        <v>6</v>
      </c>
    </row>
    <row r="21" spans="1:6" x14ac:dyDescent="0.35">
      <c r="A21" t="s">
        <v>83</v>
      </c>
      <c r="B21" s="25">
        <v>80</v>
      </c>
      <c r="C21" s="25">
        <v>64</v>
      </c>
      <c r="D21" s="25">
        <f t="shared" si="0"/>
        <v>144</v>
      </c>
    </row>
    <row r="22" spans="1:6" x14ac:dyDescent="0.35">
      <c r="A22" t="s">
        <v>84</v>
      </c>
      <c r="B22" s="25">
        <v>285</v>
      </c>
      <c r="C22" s="25">
        <v>98</v>
      </c>
      <c r="D22" s="25">
        <f t="shared" si="0"/>
        <v>383</v>
      </c>
    </row>
    <row r="23" spans="1:6" x14ac:dyDescent="0.35">
      <c r="A23" t="s">
        <v>85</v>
      </c>
      <c r="B23" s="25">
        <v>3824</v>
      </c>
      <c r="C23" s="25">
        <v>830</v>
      </c>
      <c r="D23" s="25">
        <f t="shared" si="0"/>
        <v>4654</v>
      </c>
    </row>
    <row r="24" spans="1:6" x14ac:dyDescent="0.35">
      <c r="A24" t="s">
        <v>86</v>
      </c>
      <c r="B24" s="25">
        <v>21</v>
      </c>
      <c r="C24" s="25">
        <v>5</v>
      </c>
      <c r="D24" s="25">
        <f t="shared" si="0"/>
        <v>26</v>
      </c>
    </row>
    <row r="25" spans="1:6" x14ac:dyDescent="0.35">
      <c r="A25" t="s">
        <v>87</v>
      </c>
      <c r="B25" s="25">
        <v>126</v>
      </c>
      <c r="C25" s="25">
        <v>28</v>
      </c>
      <c r="D25" s="25">
        <f t="shared" si="0"/>
        <v>154</v>
      </c>
    </row>
    <row r="26" spans="1:6" x14ac:dyDescent="0.35">
      <c r="A26" t="s">
        <v>88</v>
      </c>
      <c r="B26" s="25">
        <v>25</v>
      </c>
      <c r="C26" s="25">
        <v>430</v>
      </c>
      <c r="D26" s="25">
        <f t="shared" si="0"/>
        <v>455</v>
      </c>
    </row>
    <row r="27" spans="1:6" x14ac:dyDescent="0.35">
      <c r="A27" t="s">
        <v>89</v>
      </c>
      <c r="B27" s="21">
        <v>9</v>
      </c>
      <c r="C27" s="21">
        <v>1</v>
      </c>
      <c r="D27" s="25">
        <f t="shared" si="0"/>
        <v>10</v>
      </c>
    </row>
    <row r="28" spans="1:6" x14ac:dyDescent="0.35">
      <c r="A28" s="22"/>
      <c r="B28" s="32">
        <f>SUM(B4:B27)</f>
        <v>7601</v>
      </c>
      <c r="C28" s="32">
        <f>SUM(C4:C27)</f>
        <v>3363</v>
      </c>
      <c r="D28" s="32"/>
    </row>
    <row r="29" spans="1:6" x14ac:dyDescent="0.35">
      <c r="A29" t="s">
        <v>90</v>
      </c>
    </row>
    <row r="30" spans="1:6" x14ac:dyDescent="0.35">
      <c r="A30" s="33"/>
      <c r="B30" s="33"/>
      <c r="C30" s="33"/>
      <c r="D30" s="33"/>
      <c r="E30" s="33"/>
      <c r="F30" s="33"/>
    </row>
    <row r="42" spans="2:2" x14ac:dyDescent="0.35">
      <c r="B42" s="14"/>
    </row>
    <row r="54" spans="1:2" ht="15.5" x14ac:dyDescent="0.35">
      <c r="A54" s="18"/>
      <c r="B54" s="3"/>
    </row>
    <row r="55" spans="1:2" ht="15.5" x14ac:dyDescent="0.35">
      <c r="A55" s="18"/>
      <c r="B55" s="3"/>
    </row>
    <row r="56" spans="1:2" ht="15.5" x14ac:dyDescent="0.35">
      <c r="A56" s="18"/>
      <c r="B56" s="3"/>
    </row>
  </sheetData>
  <pageMargins left="0.70000000000000007" right="0.70000000000000007" top="0.75" bottom="0.75" header="0.30000000000000004" footer="0.3000000000000000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0"/>
  <sheetViews>
    <sheetView workbookViewId="0"/>
  </sheetViews>
  <sheetFormatPr defaultRowHeight="14.5" x14ac:dyDescent="0.35"/>
  <cols>
    <col min="1" max="1" width="32.1796875" bestFit="1" customWidth="1"/>
    <col min="2" max="2" width="9.1796875" customWidth="1"/>
  </cols>
  <sheetData>
    <row r="1" spans="1:5" x14ac:dyDescent="0.35">
      <c r="A1" s="8" t="s">
        <v>30</v>
      </c>
      <c r="B1" s="9"/>
      <c r="C1" s="9"/>
      <c r="D1" s="9"/>
    </row>
    <row r="2" spans="1:5" x14ac:dyDescent="0.35">
      <c r="A2" s="34"/>
      <c r="B2" s="35"/>
      <c r="C2" s="35"/>
      <c r="D2" s="35"/>
      <c r="E2" s="36"/>
    </row>
    <row r="3" spans="1:5" x14ac:dyDescent="0.35">
      <c r="A3" s="37"/>
      <c r="B3" s="38" t="s">
        <v>35</v>
      </c>
      <c r="C3" s="11" t="s">
        <v>36</v>
      </c>
      <c r="D3" s="38" t="s">
        <v>37</v>
      </c>
      <c r="E3" s="39" t="s">
        <v>91</v>
      </c>
    </row>
    <row r="4" spans="1:5" x14ac:dyDescent="0.35">
      <c r="A4" s="40" t="s">
        <v>92</v>
      </c>
      <c r="B4" s="41">
        <v>2</v>
      </c>
      <c r="C4" s="21">
        <v>0</v>
      </c>
      <c r="D4" s="41">
        <f t="shared" ref="D4:D50" si="0">SUM(B4:C4)</f>
        <v>2</v>
      </c>
      <c r="E4" s="42">
        <f t="shared" ref="E4:E50" si="1">SUM(D4/10964)</f>
        <v>1.8241517694272163E-4</v>
      </c>
    </row>
    <row r="5" spans="1:5" x14ac:dyDescent="0.35">
      <c r="A5" s="40" t="s">
        <v>93</v>
      </c>
      <c r="B5" s="43">
        <v>1</v>
      </c>
      <c r="C5" s="21">
        <v>0</v>
      </c>
      <c r="D5" s="43">
        <f t="shared" si="0"/>
        <v>1</v>
      </c>
      <c r="E5" s="42">
        <f t="shared" si="1"/>
        <v>9.1207588471360816E-5</v>
      </c>
    </row>
    <row r="6" spans="1:5" x14ac:dyDescent="0.35">
      <c r="A6" s="40" t="s">
        <v>94</v>
      </c>
      <c r="B6" s="43">
        <v>1</v>
      </c>
      <c r="C6" s="21">
        <v>0</v>
      </c>
      <c r="D6" s="43">
        <f t="shared" si="0"/>
        <v>1</v>
      </c>
      <c r="E6" s="42">
        <f t="shared" si="1"/>
        <v>9.1207588471360816E-5</v>
      </c>
    </row>
    <row r="7" spans="1:5" x14ac:dyDescent="0.35">
      <c r="A7" s="40" t="s">
        <v>95</v>
      </c>
      <c r="B7" s="43">
        <v>1</v>
      </c>
      <c r="C7" s="21">
        <v>1</v>
      </c>
      <c r="D7" s="43">
        <f t="shared" si="0"/>
        <v>2</v>
      </c>
      <c r="E7" s="42">
        <f t="shared" si="1"/>
        <v>1.8241517694272163E-4</v>
      </c>
    </row>
    <row r="8" spans="1:5" x14ac:dyDescent="0.35">
      <c r="A8" s="40" t="s">
        <v>96</v>
      </c>
      <c r="B8" s="43">
        <v>1</v>
      </c>
      <c r="C8" s="21">
        <v>0</v>
      </c>
      <c r="D8" s="43">
        <f t="shared" si="0"/>
        <v>1</v>
      </c>
      <c r="E8" s="42">
        <f t="shared" si="1"/>
        <v>9.1207588471360816E-5</v>
      </c>
    </row>
    <row r="9" spans="1:5" x14ac:dyDescent="0.35">
      <c r="A9" s="40" t="s">
        <v>97</v>
      </c>
      <c r="B9" s="43">
        <v>2</v>
      </c>
      <c r="C9" s="21">
        <v>1</v>
      </c>
      <c r="D9" s="43">
        <f t="shared" si="0"/>
        <v>3</v>
      </c>
      <c r="E9" s="42">
        <f t="shared" si="1"/>
        <v>2.7362276541408243E-4</v>
      </c>
    </row>
    <row r="10" spans="1:5" x14ac:dyDescent="0.35">
      <c r="A10" s="40" t="s">
        <v>98</v>
      </c>
      <c r="B10" s="43">
        <v>1</v>
      </c>
      <c r="C10" s="21">
        <v>0</v>
      </c>
      <c r="D10" s="43">
        <f t="shared" si="0"/>
        <v>1</v>
      </c>
      <c r="E10" s="42">
        <f t="shared" si="1"/>
        <v>9.1207588471360816E-5</v>
      </c>
    </row>
    <row r="11" spans="1:5" x14ac:dyDescent="0.35">
      <c r="A11" s="40" t="s">
        <v>99</v>
      </c>
      <c r="B11" s="43">
        <v>1</v>
      </c>
      <c r="C11" s="21">
        <v>1</v>
      </c>
      <c r="D11" s="43">
        <f t="shared" si="0"/>
        <v>2</v>
      </c>
      <c r="E11" s="42">
        <f t="shared" si="1"/>
        <v>1.8241517694272163E-4</v>
      </c>
    </row>
    <row r="12" spans="1:5" x14ac:dyDescent="0.35">
      <c r="A12" s="40" t="s">
        <v>100</v>
      </c>
      <c r="B12" s="43">
        <v>1</v>
      </c>
      <c r="C12" s="21">
        <v>0</v>
      </c>
      <c r="D12" s="43">
        <f t="shared" si="0"/>
        <v>1</v>
      </c>
      <c r="E12" s="42">
        <f t="shared" si="1"/>
        <v>9.1207588471360816E-5</v>
      </c>
    </row>
    <row r="13" spans="1:5" x14ac:dyDescent="0.35">
      <c r="A13" s="40" t="s">
        <v>101</v>
      </c>
      <c r="B13" s="43">
        <v>0</v>
      </c>
      <c r="C13" s="21">
        <v>1</v>
      </c>
      <c r="D13" s="43">
        <f t="shared" si="0"/>
        <v>1</v>
      </c>
      <c r="E13" s="42">
        <f t="shared" si="1"/>
        <v>9.1207588471360816E-5</v>
      </c>
    </row>
    <row r="14" spans="1:5" x14ac:dyDescent="0.35">
      <c r="A14" s="40" t="s">
        <v>102</v>
      </c>
      <c r="B14" s="43">
        <v>0</v>
      </c>
      <c r="C14" s="21">
        <v>2</v>
      </c>
      <c r="D14" s="43">
        <f t="shared" si="0"/>
        <v>2</v>
      </c>
      <c r="E14" s="42">
        <f t="shared" si="1"/>
        <v>1.8241517694272163E-4</v>
      </c>
    </row>
    <row r="15" spans="1:5" x14ac:dyDescent="0.35">
      <c r="A15" s="40" t="s">
        <v>103</v>
      </c>
      <c r="B15" s="43">
        <v>2</v>
      </c>
      <c r="C15" s="21">
        <v>1</v>
      </c>
      <c r="D15" s="43">
        <f t="shared" si="0"/>
        <v>3</v>
      </c>
      <c r="E15" s="42">
        <f t="shared" si="1"/>
        <v>2.7362276541408243E-4</v>
      </c>
    </row>
    <row r="16" spans="1:5" x14ac:dyDescent="0.35">
      <c r="A16" s="40" t="s">
        <v>104</v>
      </c>
      <c r="B16" s="43">
        <v>5</v>
      </c>
      <c r="C16" s="21">
        <v>0</v>
      </c>
      <c r="D16" s="43">
        <f t="shared" si="0"/>
        <v>5</v>
      </c>
      <c r="E16" s="42">
        <f t="shared" si="1"/>
        <v>4.5603794235680409E-4</v>
      </c>
    </row>
    <row r="17" spans="1:5" x14ac:dyDescent="0.35">
      <c r="A17" s="40" t="s">
        <v>105</v>
      </c>
      <c r="B17" s="43">
        <v>0</v>
      </c>
      <c r="C17" s="21">
        <v>2</v>
      </c>
      <c r="D17" s="43">
        <f t="shared" si="0"/>
        <v>2</v>
      </c>
      <c r="E17" s="42">
        <f t="shared" si="1"/>
        <v>1.8241517694272163E-4</v>
      </c>
    </row>
    <row r="18" spans="1:5" x14ac:dyDescent="0.35">
      <c r="A18" s="40" t="s">
        <v>106</v>
      </c>
      <c r="B18" s="43">
        <v>2</v>
      </c>
      <c r="C18" s="21">
        <v>1</v>
      </c>
      <c r="D18" s="43">
        <f t="shared" si="0"/>
        <v>3</v>
      </c>
      <c r="E18" s="42">
        <f t="shared" si="1"/>
        <v>2.7362276541408243E-4</v>
      </c>
    </row>
    <row r="19" spans="1:5" x14ac:dyDescent="0.35">
      <c r="A19" s="40" t="s">
        <v>107</v>
      </c>
      <c r="B19" s="43">
        <v>1</v>
      </c>
      <c r="C19" s="21">
        <v>0</v>
      </c>
      <c r="D19" s="43">
        <f t="shared" si="0"/>
        <v>1</v>
      </c>
      <c r="E19" s="42">
        <f t="shared" si="1"/>
        <v>9.1207588471360816E-5</v>
      </c>
    </row>
    <row r="20" spans="1:5" x14ac:dyDescent="0.35">
      <c r="A20" s="40" t="s">
        <v>108</v>
      </c>
      <c r="B20" s="43">
        <v>0</v>
      </c>
      <c r="C20" s="21">
        <v>1</v>
      </c>
      <c r="D20" s="43">
        <f t="shared" si="0"/>
        <v>1</v>
      </c>
      <c r="E20" s="42">
        <f t="shared" si="1"/>
        <v>9.1207588471360816E-5</v>
      </c>
    </row>
    <row r="21" spans="1:5" x14ac:dyDescent="0.35">
      <c r="A21" s="40" t="s">
        <v>109</v>
      </c>
      <c r="B21" s="43">
        <v>0</v>
      </c>
      <c r="C21" s="21">
        <v>1</v>
      </c>
      <c r="D21" s="43">
        <f t="shared" si="0"/>
        <v>1</v>
      </c>
      <c r="E21" s="42">
        <f t="shared" si="1"/>
        <v>9.1207588471360816E-5</v>
      </c>
    </row>
    <row r="22" spans="1:5" x14ac:dyDescent="0.35">
      <c r="A22" s="40" t="s">
        <v>110</v>
      </c>
      <c r="B22" s="43">
        <v>35</v>
      </c>
      <c r="C22" s="21">
        <v>12</v>
      </c>
      <c r="D22" s="43">
        <f t="shared" si="0"/>
        <v>47</v>
      </c>
      <c r="E22" s="42">
        <f t="shared" si="1"/>
        <v>4.2867566581539585E-3</v>
      </c>
    </row>
    <row r="23" spans="1:5" x14ac:dyDescent="0.35">
      <c r="A23" s="40" t="s">
        <v>111</v>
      </c>
      <c r="B23" s="43">
        <v>832</v>
      </c>
      <c r="C23" s="21">
        <v>144</v>
      </c>
      <c r="D23" s="43">
        <f t="shared" si="0"/>
        <v>976</v>
      </c>
      <c r="E23" s="42">
        <f t="shared" si="1"/>
        <v>8.901860634804816E-2</v>
      </c>
    </row>
    <row r="24" spans="1:5" x14ac:dyDescent="0.35">
      <c r="A24" s="40" t="s">
        <v>112</v>
      </c>
      <c r="B24" s="43">
        <v>563</v>
      </c>
      <c r="C24" s="21">
        <v>27</v>
      </c>
      <c r="D24" s="43">
        <f t="shared" si="0"/>
        <v>590</v>
      </c>
      <c r="E24" s="42">
        <f t="shared" si="1"/>
        <v>5.3812477198102879E-2</v>
      </c>
    </row>
    <row r="25" spans="1:5" x14ac:dyDescent="0.35">
      <c r="A25" s="40" t="s">
        <v>113</v>
      </c>
      <c r="B25" s="43">
        <v>294</v>
      </c>
      <c r="C25" s="21">
        <v>206</v>
      </c>
      <c r="D25" s="43">
        <f t="shared" si="0"/>
        <v>500</v>
      </c>
      <c r="E25" s="42">
        <f t="shared" si="1"/>
        <v>4.5603794235680409E-2</v>
      </c>
    </row>
    <row r="26" spans="1:5" x14ac:dyDescent="0.35">
      <c r="A26" s="40" t="s">
        <v>114</v>
      </c>
      <c r="B26" s="43">
        <v>6</v>
      </c>
      <c r="C26" s="21">
        <v>1</v>
      </c>
      <c r="D26" s="43">
        <f t="shared" si="0"/>
        <v>7</v>
      </c>
      <c r="E26" s="42">
        <f t="shared" si="1"/>
        <v>6.3845311929952575E-4</v>
      </c>
    </row>
    <row r="27" spans="1:5" x14ac:dyDescent="0.35">
      <c r="A27" s="40" t="s">
        <v>115</v>
      </c>
      <c r="B27" s="43">
        <v>835</v>
      </c>
      <c r="C27" s="21">
        <v>329</v>
      </c>
      <c r="D27" s="43">
        <f t="shared" si="0"/>
        <v>1164</v>
      </c>
      <c r="E27" s="42">
        <f t="shared" si="1"/>
        <v>0.10616563298066399</v>
      </c>
    </row>
    <row r="28" spans="1:5" x14ac:dyDescent="0.35">
      <c r="A28" s="40" t="s">
        <v>116</v>
      </c>
      <c r="B28" s="43">
        <v>87</v>
      </c>
      <c r="C28" s="21">
        <v>0</v>
      </c>
      <c r="D28" s="43">
        <f t="shared" si="0"/>
        <v>87</v>
      </c>
      <c r="E28" s="42">
        <f t="shared" si="1"/>
        <v>7.9350601970083912E-3</v>
      </c>
    </row>
    <row r="29" spans="1:5" x14ac:dyDescent="0.35">
      <c r="A29" s="40" t="s">
        <v>117</v>
      </c>
      <c r="B29" s="43">
        <v>1078</v>
      </c>
      <c r="C29" s="21">
        <v>463</v>
      </c>
      <c r="D29" s="43">
        <f t="shared" si="0"/>
        <v>1541</v>
      </c>
      <c r="E29" s="42">
        <f t="shared" si="1"/>
        <v>0.14055089383436703</v>
      </c>
    </row>
    <row r="30" spans="1:5" x14ac:dyDescent="0.35">
      <c r="A30" s="40" t="s">
        <v>118</v>
      </c>
      <c r="B30" s="43">
        <v>21</v>
      </c>
      <c r="C30" s="21">
        <v>0</v>
      </c>
      <c r="D30" s="43">
        <f t="shared" si="0"/>
        <v>21</v>
      </c>
      <c r="E30" s="42">
        <f t="shared" si="1"/>
        <v>1.9153593578985773E-3</v>
      </c>
    </row>
    <row r="31" spans="1:5" x14ac:dyDescent="0.35">
      <c r="A31" s="40" t="s">
        <v>119</v>
      </c>
      <c r="B31" s="43">
        <v>904</v>
      </c>
      <c r="C31" s="21">
        <v>392</v>
      </c>
      <c r="D31" s="43">
        <f t="shared" si="0"/>
        <v>1296</v>
      </c>
      <c r="E31" s="42">
        <f t="shared" si="1"/>
        <v>0.11820503465888361</v>
      </c>
    </row>
    <row r="32" spans="1:5" x14ac:dyDescent="0.35">
      <c r="A32" s="40" t="s">
        <v>120</v>
      </c>
      <c r="B32" s="43">
        <v>523</v>
      </c>
      <c r="C32" s="21">
        <v>625</v>
      </c>
      <c r="D32" s="43">
        <f t="shared" si="0"/>
        <v>1148</v>
      </c>
      <c r="E32" s="42">
        <f t="shared" si="1"/>
        <v>0.10470631156512222</v>
      </c>
    </row>
    <row r="33" spans="1:5" x14ac:dyDescent="0.35">
      <c r="A33" s="40" t="s">
        <v>121</v>
      </c>
      <c r="B33" s="43">
        <v>319</v>
      </c>
      <c r="C33" s="21">
        <v>257</v>
      </c>
      <c r="D33" s="43">
        <f t="shared" si="0"/>
        <v>576</v>
      </c>
      <c r="E33" s="42">
        <f t="shared" si="1"/>
        <v>5.2535570959503827E-2</v>
      </c>
    </row>
    <row r="34" spans="1:5" x14ac:dyDescent="0.35">
      <c r="A34" s="40" t="s">
        <v>122</v>
      </c>
      <c r="B34" s="43">
        <v>289</v>
      </c>
      <c r="C34" s="21">
        <v>162</v>
      </c>
      <c r="D34" s="43">
        <f t="shared" si="0"/>
        <v>451</v>
      </c>
      <c r="E34" s="42">
        <f t="shared" si="1"/>
        <v>4.1134622400583729E-2</v>
      </c>
    </row>
    <row r="35" spans="1:5" x14ac:dyDescent="0.35">
      <c r="A35" s="40" t="s">
        <v>123</v>
      </c>
      <c r="B35" s="43">
        <v>85</v>
      </c>
      <c r="C35" s="21">
        <v>77</v>
      </c>
      <c r="D35" s="43">
        <f t="shared" si="0"/>
        <v>162</v>
      </c>
      <c r="E35" s="42">
        <f t="shared" si="1"/>
        <v>1.4775629332360452E-2</v>
      </c>
    </row>
    <row r="36" spans="1:5" x14ac:dyDescent="0.35">
      <c r="A36" s="40" t="s">
        <v>124</v>
      </c>
      <c r="B36" s="43">
        <v>50</v>
      </c>
      <c r="C36" s="21">
        <v>18</v>
      </c>
      <c r="D36" s="43">
        <f t="shared" si="0"/>
        <v>68</v>
      </c>
      <c r="E36" s="42">
        <f t="shared" si="1"/>
        <v>6.2021160160525357E-3</v>
      </c>
    </row>
    <row r="37" spans="1:5" x14ac:dyDescent="0.35">
      <c r="A37" s="40" t="s">
        <v>125</v>
      </c>
      <c r="B37" s="43">
        <v>33</v>
      </c>
      <c r="C37" s="21">
        <v>6</v>
      </c>
      <c r="D37" s="43">
        <f t="shared" si="0"/>
        <v>39</v>
      </c>
      <c r="E37" s="42">
        <f t="shared" si="1"/>
        <v>3.5570959503830719E-3</v>
      </c>
    </row>
    <row r="38" spans="1:5" x14ac:dyDescent="0.35">
      <c r="A38" s="40" t="s">
        <v>126</v>
      </c>
      <c r="B38" s="43">
        <v>53</v>
      </c>
      <c r="C38" s="21">
        <v>43</v>
      </c>
      <c r="D38" s="43">
        <f t="shared" si="0"/>
        <v>96</v>
      </c>
      <c r="E38" s="42">
        <f t="shared" si="1"/>
        <v>8.7559284932506379E-3</v>
      </c>
    </row>
    <row r="39" spans="1:5" x14ac:dyDescent="0.35">
      <c r="A39" s="40" t="s">
        <v>127</v>
      </c>
      <c r="B39" s="43">
        <v>29</v>
      </c>
      <c r="C39" s="21">
        <v>32</v>
      </c>
      <c r="D39" s="43">
        <f t="shared" si="0"/>
        <v>61</v>
      </c>
      <c r="E39" s="42">
        <f t="shared" si="1"/>
        <v>5.56366289675301E-3</v>
      </c>
    </row>
    <row r="40" spans="1:5" x14ac:dyDescent="0.35">
      <c r="A40" s="40" t="s">
        <v>128</v>
      </c>
      <c r="B40" s="43">
        <v>145</v>
      </c>
      <c r="C40" s="21">
        <v>88</v>
      </c>
      <c r="D40" s="43">
        <f t="shared" si="0"/>
        <v>233</v>
      </c>
      <c r="E40" s="42">
        <f t="shared" si="1"/>
        <v>2.1251368113827069E-2</v>
      </c>
    </row>
    <row r="41" spans="1:5" x14ac:dyDescent="0.35">
      <c r="A41" s="40" t="s">
        <v>129</v>
      </c>
      <c r="B41" s="43">
        <v>2</v>
      </c>
      <c r="C41" s="21">
        <v>5</v>
      </c>
      <c r="D41" s="43">
        <f t="shared" si="0"/>
        <v>7</v>
      </c>
      <c r="E41" s="42">
        <f t="shared" si="1"/>
        <v>6.3845311929952575E-4</v>
      </c>
    </row>
    <row r="42" spans="1:5" x14ac:dyDescent="0.35">
      <c r="A42" s="40" t="s">
        <v>130</v>
      </c>
      <c r="B42" s="43">
        <v>5</v>
      </c>
      <c r="C42" s="21">
        <v>4</v>
      </c>
      <c r="D42" s="43">
        <f t="shared" si="0"/>
        <v>9</v>
      </c>
      <c r="E42" s="42">
        <f t="shared" si="1"/>
        <v>8.208682962422473E-4</v>
      </c>
    </row>
    <row r="43" spans="1:5" x14ac:dyDescent="0.35">
      <c r="A43" s="40" t="s">
        <v>131</v>
      </c>
      <c r="B43" s="43">
        <v>0</v>
      </c>
      <c r="C43" s="21">
        <v>5</v>
      </c>
      <c r="D43" s="43">
        <f t="shared" si="0"/>
        <v>5</v>
      </c>
      <c r="E43" s="42">
        <f t="shared" si="1"/>
        <v>4.5603794235680409E-4</v>
      </c>
    </row>
    <row r="44" spans="1:5" x14ac:dyDescent="0.35">
      <c r="A44" s="40" t="s">
        <v>132</v>
      </c>
      <c r="B44" s="43">
        <v>6</v>
      </c>
      <c r="C44" s="21">
        <v>7</v>
      </c>
      <c r="D44" s="43">
        <f t="shared" si="0"/>
        <v>13</v>
      </c>
      <c r="E44" s="42">
        <f t="shared" si="1"/>
        <v>1.1856986501276906E-3</v>
      </c>
    </row>
    <row r="45" spans="1:5" x14ac:dyDescent="0.35">
      <c r="A45" s="40" t="s">
        <v>133</v>
      </c>
      <c r="B45" s="43">
        <v>1</v>
      </c>
      <c r="C45" s="21">
        <v>17</v>
      </c>
      <c r="D45" s="43">
        <f t="shared" si="0"/>
        <v>18</v>
      </c>
      <c r="E45" s="42">
        <f t="shared" si="1"/>
        <v>1.6417365924844946E-3</v>
      </c>
    </row>
    <row r="46" spans="1:5" x14ac:dyDescent="0.35">
      <c r="A46" s="40" t="s">
        <v>134</v>
      </c>
      <c r="B46" s="43">
        <v>1</v>
      </c>
      <c r="C46" s="21">
        <v>0</v>
      </c>
      <c r="D46" s="43">
        <f t="shared" si="0"/>
        <v>1</v>
      </c>
      <c r="E46" s="42">
        <f t="shared" si="1"/>
        <v>9.1207588471360816E-5</v>
      </c>
    </row>
    <row r="47" spans="1:5" x14ac:dyDescent="0.35">
      <c r="A47" s="40" t="s">
        <v>135</v>
      </c>
      <c r="B47" s="43">
        <v>363</v>
      </c>
      <c r="C47" s="21">
        <v>122</v>
      </c>
      <c r="D47" s="43">
        <f t="shared" si="0"/>
        <v>485</v>
      </c>
      <c r="E47" s="42">
        <f t="shared" si="1"/>
        <v>4.4235680408609999E-2</v>
      </c>
    </row>
    <row r="48" spans="1:5" x14ac:dyDescent="0.35">
      <c r="A48" s="40" t="s">
        <v>136</v>
      </c>
      <c r="B48" s="43">
        <v>1000</v>
      </c>
      <c r="C48" s="21">
        <v>295</v>
      </c>
      <c r="D48" s="43">
        <f t="shared" si="0"/>
        <v>1295</v>
      </c>
      <c r="E48" s="42">
        <f t="shared" si="1"/>
        <v>0.11811382707041226</v>
      </c>
    </row>
    <row r="49" spans="1:5" x14ac:dyDescent="0.35">
      <c r="A49" s="40" t="s">
        <v>137</v>
      </c>
      <c r="B49" s="43">
        <v>18</v>
      </c>
      <c r="C49" s="21">
        <v>11</v>
      </c>
      <c r="D49" s="43">
        <f t="shared" si="0"/>
        <v>29</v>
      </c>
      <c r="E49" s="42">
        <f t="shared" si="1"/>
        <v>2.6450200656694639E-3</v>
      </c>
    </row>
    <row r="50" spans="1:5" x14ac:dyDescent="0.35">
      <c r="A50" s="44" t="s">
        <v>138</v>
      </c>
      <c r="B50" s="45">
        <v>3</v>
      </c>
      <c r="C50" s="46">
        <v>3</v>
      </c>
      <c r="D50" s="45">
        <f t="shared" si="0"/>
        <v>6</v>
      </c>
      <c r="E50" s="47">
        <f t="shared" si="1"/>
        <v>5.4724553082816487E-4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0"/>
  <sheetViews>
    <sheetView workbookViewId="0"/>
  </sheetViews>
  <sheetFormatPr defaultRowHeight="14.5" x14ac:dyDescent="0.35"/>
  <cols>
    <col min="1" max="1" width="32.1796875" bestFit="1" customWidth="1"/>
    <col min="2" max="2" width="9.1796875" customWidth="1"/>
  </cols>
  <sheetData>
    <row r="1" spans="1:13" x14ac:dyDescent="0.35">
      <c r="A1" s="8" t="s">
        <v>31</v>
      </c>
      <c r="B1" s="8"/>
      <c r="C1" s="9"/>
      <c r="D1" s="9"/>
    </row>
    <row r="2" spans="1:13" x14ac:dyDescent="0.35">
      <c r="A2" s="8"/>
      <c r="B2" s="8"/>
      <c r="C2" s="9"/>
      <c r="D2" s="9"/>
    </row>
    <row r="3" spans="1:13" x14ac:dyDescent="0.35">
      <c r="A3" s="30"/>
      <c r="B3" s="11" t="s">
        <v>35</v>
      </c>
      <c r="C3" s="11" t="s">
        <v>36</v>
      </c>
      <c r="D3" s="11" t="s">
        <v>37</v>
      </c>
      <c r="I3" s="12"/>
      <c r="J3" s="12"/>
    </row>
    <row r="4" spans="1:13" ht="15.5" x14ac:dyDescent="0.35">
      <c r="A4" s="9" t="s">
        <v>139</v>
      </c>
      <c r="B4" s="25">
        <v>5621</v>
      </c>
      <c r="C4" s="25">
        <v>2840</v>
      </c>
      <c r="D4" s="25">
        <f>SUM(B4:C4)</f>
        <v>8461</v>
      </c>
      <c r="I4" s="12"/>
      <c r="J4" s="12"/>
      <c r="L4" s="48"/>
      <c r="M4" s="48"/>
    </row>
    <row r="5" spans="1:13" ht="15.5" x14ac:dyDescent="0.35">
      <c r="A5" s="9" t="s">
        <v>140</v>
      </c>
      <c r="B5" s="25">
        <v>1980</v>
      </c>
      <c r="C5" s="25">
        <v>523</v>
      </c>
      <c r="D5" s="25">
        <f>SUM(B5:C5)</f>
        <v>2503</v>
      </c>
      <c r="I5" s="12"/>
      <c r="J5" s="12"/>
      <c r="L5" s="48"/>
      <c r="M5" s="48"/>
    </row>
    <row r="6" spans="1:13" ht="15.5" x14ac:dyDescent="0.35">
      <c r="A6" s="22"/>
      <c r="B6" s="22"/>
      <c r="C6" s="22"/>
      <c r="D6" s="32"/>
      <c r="I6" s="12"/>
      <c r="J6" s="12"/>
      <c r="L6" s="48"/>
      <c r="M6" s="48"/>
    </row>
    <row r="7" spans="1:13" ht="15.5" x14ac:dyDescent="0.35">
      <c r="I7" s="12"/>
      <c r="J7" s="12"/>
      <c r="L7" s="48"/>
      <c r="M7" s="48"/>
    </row>
    <row r="8" spans="1:13" ht="15.5" x14ac:dyDescent="0.35">
      <c r="I8" s="12"/>
      <c r="J8" s="12"/>
      <c r="L8" s="48"/>
      <c r="M8" s="48"/>
    </row>
    <row r="9" spans="1:13" ht="15.5" x14ac:dyDescent="0.35">
      <c r="G9" s="49"/>
      <c r="H9" s="49"/>
      <c r="I9" s="12"/>
      <c r="J9" s="12"/>
      <c r="L9" s="48"/>
      <c r="M9" s="48"/>
    </row>
    <row r="10" spans="1:13" ht="15.5" x14ac:dyDescent="0.35">
      <c r="I10" s="12"/>
      <c r="J10" s="12"/>
      <c r="L10" s="48"/>
      <c r="M10" s="48"/>
    </row>
    <row r="11" spans="1:13" ht="15.5" x14ac:dyDescent="0.35">
      <c r="I11" s="12"/>
      <c r="J11" s="12"/>
      <c r="L11" s="48"/>
      <c r="M11" s="48"/>
    </row>
    <row r="12" spans="1:13" ht="15.5" x14ac:dyDescent="0.35">
      <c r="I12" s="12"/>
      <c r="J12" s="12"/>
      <c r="L12" s="48"/>
      <c r="M12" s="48"/>
    </row>
    <row r="13" spans="1:13" ht="15.5" x14ac:dyDescent="0.35">
      <c r="I13" s="12"/>
      <c r="J13" s="12"/>
      <c r="L13" s="48"/>
      <c r="M13" s="48"/>
    </row>
    <row r="14" spans="1:13" ht="15.5" x14ac:dyDescent="0.35">
      <c r="I14" s="12"/>
      <c r="J14" s="12"/>
      <c r="L14" s="48"/>
      <c r="M14" s="48"/>
    </row>
    <row r="15" spans="1:13" ht="15.5" x14ac:dyDescent="0.35">
      <c r="I15" s="12"/>
      <c r="J15" s="12"/>
      <c r="L15" s="48"/>
      <c r="M15" s="48"/>
    </row>
    <row r="16" spans="1:13" ht="15.5" x14ac:dyDescent="0.35">
      <c r="I16" s="12"/>
      <c r="J16" s="12"/>
      <c r="L16" s="48"/>
      <c r="M16" s="48"/>
    </row>
    <row r="17" spans="9:13" ht="15.5" x14ac:dyDescent="0.35">
      <c r="I17" s="12"/>
      <c r="J17" s="12"/>
      <c r="L17" s="48"/>
      <c r="M17" s="48"/>
    </row>
    <row r="18" spans="9:13" x14ac:dyDescent="0.35">
      <c r="I18" s="12"/>
      <c r="J18" s="12"/>
    </row>
    <row r="19" spans="9:13" x14ac:dyDescent="0.35">
      <c r="I19" s="12"/>
      <c r="J19" s="12"/>
    </row>
    <row r="20" spans="9:13" x14ac:dyDescent="0.35">
      <c r="I20" s="12"/>
      <c r="J20" s="12"/>
    </row>
  </sheetData>
  <pageMargins left="0.70000000000000007" right="0.70000000000000007" top="0.75" bottom="0.75" header="0.30000000000000004" footer="0.3000000000000000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"/>
  <sheetViews>
    <sheetView workbookViewId="0"/>
  </sheetViews>
  <sheetFormatPr defaultRowHeight="14.5" x14ac:dyDescent="0.35"/>
  <cols>
    <col min="1" max="1" width="32.1796875" bestFit="1" customWidth="1"/>
    <col min="2" max="2" width="9.1796875" customWidth="1"/>
  </cols>
  <sheetData>
    <row r="1" spans="1:4" x14ac:dyDescent="0.35">
      <c r="A1" s="8" t="s">
        <v>32</v>
      </c>
      <c r="B1" s="9"/>
      <c r="C1" s="9"/>
      <c r="D1" s="9"/>
    </row>
    <row r="2" spans="1:4" x14ac:dyDescent="0.35">
      <c r="A2" s="8"/>
      <c r="B2" s="9"/>
      <c r="C2" s="9"/>
      <c r="D2" s="9"/>
    </row>
    <row r="3" spans="1:4" x14ac:dyDescent="0.35">
      <c r="A3" s="50"/>
      <c r="B3" s="51" t="s">
        <v>35</v>
      </c>
      <c r="C3" s="51" t="s">
        <v>36</v>
      </c>
      <c r="D3" s="51" t="s">
        <v>37</v>
      </c>
    </row>
    <row r="4" spans="1:4" x14ac:dyDescent="0.35">
      <c r="A4" s="9" t="s">
        <v>141</v>
      </c>
      <c r="B4" s="25">
        <v>2544</v>
      </c>
      <c r="C4" s="25">
        <v>2587</v>
      </c>
      <c r="D4" s="25">
        <f>SUM(B4:C4)</f>
        <v>5131</v>
      </c>
    </row>
    <row r="5" spans="1:4" x14ac:dyDescent="0.35">
      <c r="A5" s="9" t="s">
        <v>142</v>
      </c>
      <c r="B5" s="25">
        <v>5057</v>
      </c>
      <c r="C5" s="25">
        <v>776</v>
      </c>
      <c r="D5" s="25">
        <f>SUM(B5:C5)</f>
        <v>5833</v>
      </c>
    </row>
    <row r="6" spans="1:4" x14ac:dyDescent="0.35">
      <c r="A6" s="22"/>
      <c r="B6" s="22"/>
      <c r="C6" s="22"/>
      <c r="D6" s="32"/>
    </row>
  </sheetData>
  <pageMargins left="0.70000000000000007" right="0.70000000000000007" top="0.75" bottom="0.75" header="0.30000000000000004" footer="0.3000000000000000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4.5" x14ac:dyDescent="0.35"/>
  <cols>
    <col min="1" max="1" width="9.1796875" customWidth="1"/>
  </cols>
  <sheetData/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0"/>
  <sheetViews>
    <sheetView workbookViewId="0"/>
  </sheetViews>
  <sheetFormatPr defaultRowHeight="14.5" x14ac:dyDescent="0.35"/>
  <cols>
    <col min="1" max="1" width="87" bestFit="1" customWidth="1"/>
    <col min="2" max="2" width="9.1796875" customWidth="1"/>
  </cols>
  <sheetData>
    <row r="1" spans="1:1" ht="18" x14ac:dyDescent="0.4">
      <c r="A1" s="6" t="s">
        <v>17</v>
      </c>
    </row>
    <row r="2" spans="1:1" ht="18" x14ac:dyDescent="0.4">
      <c r="A2" s="6"/>
    </row>
    <row r="3" spans="1:1" ht="15.5" x14ac:dyDescent="0.35">
      <c r="A3" s="1" t="s">
        <v>18</v>
      </c>
    </row>
    <row r="5" spans="1:1" ht="15.5" x14ac:dyDescent="0.35">
      <c r="A5" s="7" t="s">
        <v>19</v>
      </c>
    </row>
    <row r="6" spans="1:1" ht="15.5" x14ac:dyDescent="0.35">
      <c r="A6" s="7" t="s">
        <v>20</v>
      </c>
    </row>
    <row r="7" spans="1:1" ht="15.5" x14ac:dyDescent="0.35">
      <c r="A7" s="7" t="s">
        <v>21</v>
      </c>
    </row>
    <row r="8" spans="1:1" ht="15.5" x14ac:dyDescent="0.35">
      <c r="A8" s="7" t="s">
        <v>22</v>
      </c>
    </row>
    <row r="9" spans="1:1" ht="15.5" x14ac:dyDescent="0.35">
      <c r="A9" s="7" t="s">
        <v>23</v>
      </c>
    </row>
    <row r="10" spans="1:1" ht="15.5" x14ac:dyDescent="0.35">
      <c r="A10" s="7" t="s">
        <v>24</v>
      </c>
    </row>
    <row r="11" spans="1:1" ht="15.5" x14ac:dyDescent="0.35">
      <c r="A11" s="7" t="s">
        <v>25</v>
      </c>
    </row>
    <row r="12" spans="1:1" ht="15.5" x14ac:dyDescent="0.35">
      <c r="A12" s="7" t="s">
        <v>26</v>
      </c>
    </row>
    <row r="13" spans="1:1" ht="15.5" x14ac:dyDescent="0.35">
      <c r="A13" s="7" t="s">
        <v>27</v>
      </c>
    </row>
    <row r="16" spans="1:1" s="3" customFormat="1" ht="15.5" x14ac:dyDescent="0.35">
      <c r="A16" s="1" t="s">
        <v>28</v>
      </c>
    </row>
    <row r="18" spans="1:1" ht="15.5" x14ac:dyDescent="0.35">
      <c r="A18" s="7" t="s">
        <v>29</v>
      </c>
    </row>
    <row r="19" spans="1:1" ht="15.5" x14ac:dyDescent="0.35">
      <c r="A19" s="7" t="s">
        <v>30</v>
      </c>
    </row>
    <row r="20" spans="1:1" ht="15.5" x14ac:dyDescent="0.35">
      <c r="A20" s="7" t="s">
        <v>31</v>
      </c>
    </row>
    <row r="21" spans="1:1" ht="15.5" x14ac:dyDescent="0.35">
      <c r="A21" s="7" t="s">
        <v>32</v>
      </c>
    </row>
    <row r="24" spans="1:1" s="3" customFormat="1" ht="15.5" x14ac:dyDescent="0.35">
      <c r="A24" s="1"/>
    </row>
    <row r="26" spans="1:1" ht="15.5" x14ac:dyDescent="0.35">
      <c r="A26" s="7"/>
    </row>
    <row r="27" spans="1:1" ht="15.5" x14ac:dyDescent="0.35">
      <c r="A27" s="7"/>
    </row>
    <row r="29" spans="1:1" ht="15.5" x14ac:dyDescent="0.35">
      <c r="A29" s="1"/>
    </row>
    <row r="31" spans="1:1" ht="15.5" x14ac:dyDescent="0.35">
      <c r="A31" s="7"/>
    </row>
    <row r="32" spans="1:1" ht="15.5" x14ac:dyDescent="0.35">
      <c r="A32" s="7"/>
    </row>
    <row r="33" spans="1:1" ht="15.5" x14ac:dyDescent="0.35">
      <c r="A33" s="7"/>
    </row>
    <row r="34" spans="1:1" ht="15.5" x14ac:dyDescent="0.35">
      <c r="A34" s="7"/>
    </row>
    <row r="35" spans="1:1" ht="15.5" x14ac:dyDescent="0.35">
      <c r="A35" s="7"/>
    </row>
    <row r="36" spans="1:1" ht="15.5" x14ac:dyDescent="0.35">
      <c r="A36" s="7"/>
    </row>
    <row r="37" spans="1:1" ht="15.5" x14ac:dyDescent="0.35">
      <c r="A37" s="7"/>
    </row>
    <row r="38" spans="1:1" ht="15.5" x14ac:dyDescent="0.35">
      <c r="A38" s="7"/>
    </row>
    <row r="39" spans="1:1" ht="15.5" x14ac:dyDescent="0.35">
      <c r="A39" s="7"/>
    </row>
    <row r="41" spans="1:1" ht="15.5" x14ac:dyDescent="0.35">
      <c r="A41" s="1"/>
    </row>
    <row r="43" spans="1:1" ht="15.5" x14ac:dyDescent="0.35">
      <c r="A43" s="7"/>
    </row>
    <row r="44" spans="1:1" ht="15.5" x14ac:dyDescent="0.35">
      <c r="A44" s="7"/>
    </row>
    <row r="45" spans="1:1" ht="15.5" x14ac:dyDescent="0.35">
      <c r="A45" s="7"/>
    </row>
    <row r="46" spans="1:1" ht="15.5" x14ac:dyDescent="0.35">
      <c r="A46" s="7"/>
    </row>
    <row r="47" spans="1:1" ht="15.5" x14ac:dyDescent="0.35">
      <c r="A47" s="7"/>
    </row>
    <row r="48" spans="1:1" ht="15.5" x14ac:dyDescent="0.35">
      <c r="A48" s="7"/>
    </row>
    <row r="49" spans="1:1" ht="15.5" x14ac:dyDescent="0.35">
      <c r="A49" s="7"/>
    </row>
    <row r="50" spans="1:1" ht="15.5" x14ac:dyDescent="0.35">
      <c r="A50" s="7"/>
    </row>
  </sheetData>
  <hyperlinks>
    <hyperlink ref="A5" location="Gender_!A1" display="Table 3 - Gender (Sex)" xr:uid="{00000000-0004-0000-0100-000000000000}"/>
    <hyperlink ref="A6" location="Table_4_Age!A1" display="Table 4 - Age" xr:uid="{00000000-0004-0000-0100-000001000000}"/>
    <hyperlink ref="A7" location="Table_5_Disability!A1" display="Table 5 - Disability " xr:uid="{00000000-0004-0000-0100-000002000000}"/>
    <hyperlink ref="A8" location="Table_6_Etnicity!A1" display="Table 6 - Ethnicity" xr:uid="{00000000-0004-0000-0100-000003000000}"/>
    <hyperlink ref="A9" location="Table_7_Religionbelief!A1" display="Table 7 - Religion/Belief" xr:uid="{00000000-0004-0000-0100-000004000000}"/>
    <hyperlink ref="A10" location="Table_8_Sexual_Orientation!A1" display="Table 8 - Sexual Orientation" xr:uid="{00000000-0004-0000-0100-000005000000}"/>
    <hyperlink ref="A11" location="Table_9_Marital_Status!A1" display="Table 9 - Marital Status" xr:uid="{00000000-0004-0000-0100-000006000000}"/>
    <hyperlink ref="A12" location="Table_10_Pregnancy_Maternity!A1" display="Table 10 - Pregnancy and Maternity " xr:uid="{00000000-0004-0000-0100-000007000000}"/>
    <hyperlink ref="A13" location="Table_11_Birth_Gender!A1" display="Table 11 - Birth Gender" xr:uid="{00000000-0004-0000-0100-000008000000}"/>
    <hyperlink ref="A18" location="Table_12_Profession!A1" display="Table 12 - Profession" xr:uid="{00000000-0004-0000-0100-000009000000}"/>
    <hyperlink ref="A19" location="Table_13_Grade!A1" display="Table 13 - Grade" xr:uid="{00000000-0004-0000-0100-00000A000000}"/>
    <hyperlink ref="A20" location="Table_14_Contract_Type!A1" display="Table 14 - Contract Type" xr:uid="{00000000-0004-0000-0100-00000B000000}"/>
    <hyperlink ref="A21" location="Table_15_Working_Pattern!A1" display="Table 15 - Working Pattern" xr:uid="{00000000-0004-0000-0100-00000C000000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2"/>
  <sheetViews>
    <sheetView workbookViewId="0"/>
  </sheetViews>
  <sheetFormatPr defaultRowHeight="14.5" x14ac:dyDescent="0.35"/>
  <cols>
    <col min="1" max="1" width="43" bestFit="1" customWidth="1"/>
    <col min="2" max="2" width="9.54296875" bestFit="1" customWidth="1"/>
    <col min="3" max="3" width="9.1796875" customWidth="1"/>
  </cols>
  <sheetData>
    <row r="1" spans="1:6" x14ac:dyDescent="0.35">
      <c r="A1" s="8" t="s">
        <v>19</v>
      </c>
      <c r="B1" s="9"/>
      <c r="C1" s="8"/>
    </row>
    <row r="2" spans="1:6" x14ac:dyDescent="0.35">
      <c r="A2" s="8"/>
      <c r="B2" s="9"/>
      <c r="C2" s="9"/>
    </row>
    <row r="3" spans="1:6" x14ac:dyDescent="0.35">
      <c r="A3" s="10"/>
      <c r="B3" s="11" t="s">
        <v>33</v>
      </c>
      <c r="C3" s="11" t="s">
        <v>34</v>
      </c>
    </row>
    <row r="4" spans="1:6" x14ac:dyDescent="0.35">
      <c r="A4" s="9" t="s">
        <v>35</v>
      </c>
      <c r="B4" s="12">
        <v>7601</v>
      </c>
      <c r="C4" s="13">
        <f>B4/$B$6</f>
        <v>0.69326887997081355</v>
      </c>
    </row>
    <row r="5" spans="1:6" x14ac:dyDescent="0.35">
      <c r="A5" s="9" t="s">
        <v>36</v>
      </c>
      <c r="B5" s="12">
        <v>3363</v>
      </c>
      <c r="C5" s="13">
        <f>B5/$B$6</f>
        <v>0.30673112002918645</v>
      </c>
      <c r="F5" s="14"/>
    </row>
    <row r="6" spans="1:6" x14ac:dyDescent="0.35">
      <c r="A6" s="8" t="s">
        <v>37</v>
      </c>
      <c r="B6" s="15">
        <f>SUM(B4:B5)</f>
        <v>10964</v>
      </c>
      <c r="C6" s="13">
        <f>B6/$B$6</f>
        <v>1</v>
      </c>
      <c r="D6" s="15"/>
      <c r="F6" s="14"/>
    </row>
    <row r="7" spans="1:6" x14ac:dyDescent="0.35">
      <c r="A7" s="16"/>
      <c r="B7" s="16"/>
      <c r="C7" s="16"/>
    </row>
    <row r="21" spans="6:6" x14ac:dyDescent="0.35">
      <c r="F21" s="14"/>
    </row>
    <row r="29" spans="6:6" x14ac:dyDescent="0.35">
      <c r="F29" s="14"/>
    </row>
    <row r="31" spans="6:6" x14ac:dyDescent="0.35">
      <c r="F31" s="14"/>
    </row>
    <row r="40" spans="6:6" x14ac:dyDescent="0.35">
      <c r="F40" s="14"/>
    </row>
    <row r="41" spans="6:6" x14ac:dyDescent="0.35">
      <c r="F41" s="14"/>
    </row>
    <row r="48" spans="6:6" x14ac:dyDescent="0.35">
      <c r="F48" s="14"/>
    </row>
    <row r="50" spans="3:6" x14ac:dyDescent="0.35">
      <c r="F50" s="14"/>
    </row>
    <row r="52" spans="3:6" x14ac:dyDescent="0.35">
      <c r="C52" s="14"/>
      <c r="F52" s="14"/>
    </row>
    <row r="53" spans="3:6" x14ac:dyDescent="0.35">
      <c r="F53" s="14"/>
    </row>
    <row r="59" spans="3:6" x14ac:dyDescent="0.35">
      <c r="F59" s="14"/>
    </row>
    <row r="64" spans="3:6" x14ac:dyDescent="0.35">
      <c r="F64" s="14"/>
    </row>
    <row r="67" spans="1:6" x14ac:dyDescent="0.35">
      <c r="B67" s="17"/>
    </row>
    <row r="68" spans="1:6" x14ac:dyDescent="0.35">
      <c r="A68" s="17"/>
    </row>
    <row r="70" spans="1:6" x14ac:dyDescent="0.35">
      <c r="F70" s="14"/>
    </row>
    <row r="72" spans="1:6" x14ac:dyDescent="0.35">
      <c r="F72" s="14"/>
    </row>
    <row r="76" spans="1:6" x14ac:dyDescent="0.35">
      <c r="A76" s="17"/>
      <c r="B76" s="3"/>
      <c r="C76" s="3"/>
      <c r="D76" s="3"/>
      <c r="E76" s="3"/>
    </row>
    <row r="77" spans="1:6" ht="15.5" x14ac:dyDescent="0.35">
      <c r="A77" s="18"/>
      <c r="B77" s="3"/>
      <c r="C77" s="3"/>
      <c r="D77" s="3"/>
      <c r="E77" s="3"/>
    </row>
    <row r="78" spans="1:6" ht="15.5" x14ac:dyDescent="0.35">
      <c r="A78" s="18"/>
      <c r="B78" s="3"/>
      <c r="C78" s="3"/>
      <c r="D78" s="3"/>
      <c r="E78" s="3"/>
      <c r="F78" s="14"/>
    </row>
    <row r="79" spans="1:6" ht="15.5" x14ac:dyDescent="0.35">
      <c r="A79" s="18"/>
      <c r="C79" s="14"/>
      <c r="F79" s="14"/>
    </row>
    <row r="80" spans="1:6" x14ac:dyDescent="0.35">
      <c r="C80" s="14"/>
    </row>
    <row r="82" spans="1:6" x14ac:dyDescent="0.35">
      <c r="C82" s="14"/>
    </row>
    <row r="83" spans="1:6" x14ac:dyDescent="0.35">
      <c r="C83" s="14"/>
      <c r="F83" s="14"/>
    </row>
    <row r="86" spans="1:6" x14ac:dyDescent="0.35">
      <c r="B86" s="17"/>
    </row>
    <row r="87" spans="1:6" x14ac:dyDescent="0.35">
      <c r="A87" s="17"/>
    </row>
    <row r="89" spans="1:6" x14ac:dyDescent="0.35">
      <c r="C89" s="14"/>
      <c r="F89" s="14"/>
    </row>
    <row r="91" spans="1:6" x14ac:dyDescent="0.35">
      <c r="C91" s="14"/>
    </row>
    <row r="92" spans="1:6" x14ac:dyDescent="0.35">
      <c r="F92" s="14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workbookViewId="0"/>
  </sheetViews>
  <sheetFormatPr defaultRowHeight="14.5" x14ac:dyDescent="0.35"/>
  <cols>
    <col min="1" max="1" width="43" bestFit="1" customWidth="1"/>
    <col min="2" max="2" width="9.54296875" bestFit="1" customWidth="1"/>
    <col min="3" max="3" width="9.1796875" customWidth="1"/>
  </cols>
  <sheetData>
    <row r="1" spans="1:8" x14ac:dyDescent="0.35">
      <c r="A1" s="8" t="s">
        <v>20</v>
      </c>
      <c r="B1" s="3"/>
      <c r="C1" s="3"/>
      <c r="D1" s="3"/>
      <c r="E1" s="3"/>
    </row>
    <row r="2" spans="1:8" x14ac:dyDescent="0.35">
      <c r="A2" s="19"/>
      <c r="B2" s="19"/>
      <c r="C2" s="3"/>
      <c r="D2" s="3"/>
      <c r="E2" s="3"/>
    </row>
    <row r="3" spans="1:8" x14ac:dyDescent="0.35">
      <c r="A3" s="20"/>
      <c r="B3" s="20" t="s">
        <v>33</v>
      </c>
      <c r="C3" s="20" t="s">
        <v>34</v>
      </c>
    </row>
    <row r="4" spans="1:8" x14ac:dyDescent="0.35">
      <c r="A4" s="9" t="s">
        <v>38</v>
      </c>
      <c r="B4" s="21">
        <v>469</v>
      </c>
      <c r="C4" s="13">
        <f t="shared" ref="C4:C14" si="0">B4/$B$14</f>
        <v>4.2776358993068225E-2</v>
      </c>
    </row>
    <row r="5" spans="1:8" x14ac:dyDescent="0.35">
      <c r="A5" s="9" t="s">
        <v>39</v>
      </c>
      <c r="B5" s="21">
        <v>853</v>
      </c>
      <c r="C5" s="13">
        <f t="shared" si="0"/>
        <v>7.7800072966070777E-2</v>
      </c>
      <c r="H5" s="12"/>
    </row>
    <row r="6" spans="1:8" x14ac:dyDescent="0.35">
      <c r="A6" s="9" t="s">
        <v>40</v>
      </c>
      <c r="B6" s="21">
        <v>1144</v>
      </c>
      <c r="C6" s="13">
        <f t="shared" si="0"/>
        <v>0.10434148121123678</v>
      </c>
      <c r="H6" s="12"/>
    </row>
    <row r="7" spans="1:8" x14ac:dyDescent="0.35">
      <c r="A7" s="9" t="s">
        <v>41</v>
      </c>
      <c r="B7" s="21">
        <v>1395</v>
      </c>
      <c r="C7" s="13">
        <f t="shared" si="0"/>
        <v>0.12723458591754833</v>
      </c>
      <c r="H7" s="12"/>
    </row>
    <row r="8" spans="1:8" x14ac:dyDescent="0.35">
      <c r="A8" s="9" t="s">
        <v>42</v>
      </c>
      <c r="B8" s="21">
        <v>1433</v>
      </c>
      <c r="C8" s="13">
        <f t="shared" si="0"/>
        <v>0.13070047427946005</v>
      </c>
      <c r="H8" s="12"/>
    </row>
    <row r="9" spans="1:8" x14ac:dyDescent="0.35">
      <c r="A9" s="9" t="s">
        <v>43</v>
      </c>
      <c r="B9" s="21">
        <v>1732</v>
      </c>
      <c r="C9" s="13">
        <f t="shared" si="0"/>
        <v>0.15797154323239693</v>
      </c>
      <c r="H9" s="12"/>
    </row>
    <row r="10" spans="1:8" x14ac:dyDescent="0.35">
      <c r="A10" s="9" t="s">
        <v>44</v>
      </c>
      <c r="B10" s="21">
        <v>1739</v>
      </c>
      <c r="C10" s="13">
        <f t="shared" si="0"/>
        <v>0.15860999635169645</v>
      </c>
      <c r="H10" s="12"/>
    </row>
    <row r="11" spans="1:8" x14ac:dyDescent="0.35">
      <c r="A11" s="9" t="s">
        <v>45</v>
      </c>
      <c r="B11" s="21">
        <v>1294</v>
      </c>
      <c r="C11" s="13">
        <f t="shared" si="0"/>
        <v>0.1180226194819409</v>
      </c>
      <c r="H11" s="12"/>
    </row>
    <row r="12" spans="1:8" x14ac:dyDescent="0.35">
      <c r="A12" s="9" t="s">
        <v>46</v>
      </c>
      <c r="B12" s="21">
        <v>719</v>
      </c>
      <c r="C12" s="13">
        <f t="shared" si="0"/>
        <v>6.5578256110908423E-2</v>
      </c>
      <c r="H12" s="12"/>
    </row>
    <row r="13" spans="1:8" x14ac:dyDescent="0.35">
      <c r="A13" s="9" t="s">
        <v>47</v>
      </c>
      <c r="B13" s="21">
        <v>186</v>
      </c>
      <c r="C13" s="13">
        <f t="shared" si="0"/>
        <v>1.6964611455673111E-2</v>
      </c>
      <c r="H13" s="12"/>
    </row>
    <row r="14" spans="1:8" x14ac:dyDescent="0.35">
      <c r="A14" s="8" t="s">
        <v>37</v>
      </c>
      <c r="B14" s="15">
        <f>SUM(B4:B13)</f>
        <v>10964</v>
      </c>
      <c r="C14" s="13">
        <f t="shared" si="0"/>
        <v>1</v>
      </c>
      <c r="H14" s="12"/>
    </row>
    <row r="15" spans="1:8" ht="15.75" customHeight="1" x14ac:dyDescent="0.35">
      <c r="A15" s="22"/>
      <c r="B15" s="22"/>
      <c r="C15" s="22"/>
      <c r="H15" s="12"/>
    </row>
    <row r="16" spans="1:8" x14ac:dyDescent="0.35">
      <c r="H16" s="12"/>
    </row>
    <row r="17" spans="8:8" x14ac:dyDescent="0.35">
      <c r="H17" s="12"/>
    </row>
    <row r="18" spans="8:8" x14ac:dyDescent="0.35">
      <c r="H18" s="12"/>
    </row>
    <row r="19" spans="8:8" x14ac:dyDescent="0.35">
      <c r="H19" s="12"/>
    </row>
    <row r="20" spans="8:8" x14ac:dyDescent="0.35">
      <c r="H20" s="12"/>
    </row>
    <row r="21" spans="8:8" x14ac:dyDescent="0.35">
      <c r="H21" s="12"/>
    </row>
    <row r="22" spans="8:8" x14ac:dyDescent="0.35">
      <c r="H22" s="12"/>
    </row>
    <row r="23" spans="8:8" x14ac:dyDescent="0.35">
      <c r="H23" s="12"/>
    </row>
    <row r="24" spans="8:8" x14ac:dyDescent="0.35">
      <c r="H24" s="12"/>
    </row>
    <row r="25" spans="8:8" x14ac:dyDescent="0.35">
      <c r="H25" s="12"/>
    </row>
    <row r="26" spans="8:8" x14ac:dyDescent="0.35">
      <c r="H26" s="12"/>
    </row>
    <row r="27" spans="8:8" x14ac:dyDescent="0.35">
      <c r="H27" s="12"/>
    </row>
    <row r="28" spans="8:8" x14ac:dyDescent="0.35">
      <c r="H28" s="12"/>
    </row>
    <row r="29" spans="8:8" x14ac:dyDescent="0.35">
      <c r="H29" s="12"/>
    </row>
    <row r="30" spans="8:8" x14ac:dyDescent="0.35">
      <c r="H30" s="12"/>
    </row>
    <row r="31" spans="8:8" x14ac:dyDescent="0.35">
      <c r="H31" s="12"/>
    </row>
    <row r="32" spans="8:8" x14ac:dyDescent="0.35">
      <c r="H32" s="12"/>
    </row>
    <row r="33" spans="8:8" x14ac:dyDescent="0.35">
      <c r="H33" s="12"/>
    </row>
    <row r="34" spans="8:8" x14ac:dyDescent="0.35">
      <c r="H34" s="12"/>
    </row>
    <row r="35" spans="8:8" x14ac:dyDescent="0.35">
      <c r="H35" s="12"/>
    </row>
    <row r="36" spans="8:8" x14ac:dyDescent="0.35">
      <c r="H36" s="12"/>
    </row>
    <row r="37" spans="8:8" x14ac:dyDescent="0.35">
      <c r="H37" s="12"/>
    </row>
    <row r="38" spans="8:8" x14ac:dyDescent="0.35">
      <c r="H38" s="12"/>
    </row>
    <row r="39" spans="8:8" x14ac:dyDescent="0.35">
      <c r="H39" s="12"/>
    </row>
    <row r="40" spans="8:8" x14ac:dyDescent="0.35">
      <c r="H40" s="12"/>
    </row>
    <row r="41" spans="8:8" x14ac:dyDescent="0.35">
      <c r="H41" s="12"/>
    </row>
    <row r="42" spans="8:8" x14ac:dyDescent="0.35">
      <c r="H42" s="12"/>
    </row>
    <row r="43" spans="8:8" x14ac:dyDescent="0.35">
      <c r="H43" s="12"/>
    </row>
    <row r="44" spans="8:8" x14ac:dyDescent="0.35">
      <c r="H44" s="12"/>
    </row>
    <row r="45" spans="8:8" x14ac:dyDescent="0.35">
      <c r="H45" s="12"/>
    </row>
    <row r="46" spans="8:8" x14ac:dyDescent="0.35">
      <c r="H46" s="12"/>
    </row>
    <row r="47" spans="8:8" x14ac:dyDescent="0.35">
      <c r="H47" s="12"/>
    </row>
    <row r="48" spans="8:8" x14ac:dyDescent="0.35">
      <c r="H48" s="12"/>
    </row>
    <row r="49" spans="8:8" x14ac:dyDescent="0.35">
      <c r="H49" s="12"/>
    </row>
    <row r="50" spans="8:8" x14ac:dyDescent="0.35">
      <c r="H50" s="12"/>
    </row>
    <row r="51" spans="8:8" x14ac:dyDescent="0.35">
      <c r="H51" s="12"/>
    </row>
    <row r="52" spans="8:8" x14ac:dyDescent="0.35">
      <c r="H52" s="12"/>
    </row>
    <row r="53" spans="8:8" x14ac:dyDescent="0.35">
      <c r="H53" s="12"/>
    </row>
    <row r="54" spans="8:8" x14ac:dyDescent="0.35">
      <c r="H54" s="12"/>
    </row>
    <row r="55" spans="8:8" x14ac:dyDescent="0.35">
      <c r="H55" s="12"/>
    </row>
    <row r="56" spans="8:8" x14ac:dyDescent="0.35">
      <c r="H56" s="12"/>
    </row>
    <row r="57" spans="8:8" x14ac:dyDescent="0.35">
      <c r="H57" s="12"/>
    </row>
    <row r="58" spans="8:8" x14ac:dyDescent="0.35">
      <c r="H58" s="12"/>
    </row>
    <row r="59" spans="8:8" x14ac:dyDescent="0.35">
      <c r="H59" s="12"/>
    </row>
    <row r="60" spans="8:8" x14ac:dyDescent="0.35">
      <c r="H60" s="12"/>
    </row>
    <row r="61" spans="8:8" x14ac:dyDescent="0.35">
      <c r="H61" s="12"/>
    </row>
    <row r="62" spans="8:8" x14ac:dyDescent="0.35">
      <c r="H62" s="12"/>
    </row>
    <row r="63" spans="8:8" x14ac:dyDescent="0.35">
      <c r="H63" s="12"/>
    </row>
    <row r="64" spans="8:8" x14ac:dyDescent="0.35">
      <c r="H64" s="12"/>
    </row>
    <row r="65" spans="8:8" x14ac:dyDescent="0.35">
      <c r="H65" s="12"/>
    </row>
    <row r="66" spans="8:8" x14ac:dyDescent="0.35">
      <c r="H66" s="12"/>
    </row>
    <row r="67" spans="8:8" x14ac:dyDescent="0.35">
      <c r="H67" s="12"/>
    </row>
    <row r="68" spans="8:8" x14ac:dyDescent="0.35">
      <c r="H68" s="12"/>
    </row>
    <row r="69" spans="8:8" x14ac:dyDescent="0.35">
      <c r="H69" s="12"/>
    </row>
    <row r="70" spans="8:8" x14ac:dyDescent="0.35">
      <c r="H70" s="12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"/>
  <sheetViews>
    <sheetView workbookViewId="0"/>
  </sheetViews>
  <sheetFormatPr defaultRowHeight="14.5" x14ac:dyDescent="0.35"/>
  <cols>
    <col min="1" max="1" width="43" bestFit="1" customWidth="1"/>
    <col min="2" max="2" width="9.54296875" bestFit="1" customWidth="1"/>
    <col min="3" max="3" width="9.1796875" customWidth="1"/>
  </cols>
  <sheetData>
    <row r="1" spans="1:8" x14ac:dyDescent="0.35">
      <c r="A1" s="8" t="s">
        <v>21</v>
      </c>
      <c r="B1" s="9"/>
      <c r="C1" s="9"/>
      <c r="D1" s="3"/>
      <c r="E1" s="3"/>
    </row>
    <row r="2" spans="1:8" x14ac:dyDescent="0.35">
      <c r="A2" s="8"/>
      <c r="B2" s="9"/>
      <c r="C2" s="9"/>
      <c r="D2" s="3"/>
      <c r="E2" s="3"/>
    </row>
    <row r="3" spans="1:8" x14ac:dyDescent="0.35">
      <c r="A3" s="11"/>
      <c r="B3" s="11" t="s">
        <v>33</v>
      </c>
      <c r="C3" s="11" t="s">
        <v>34</v>
      </c>
    </row>
    <row r="4" spans="1:8" x14ac:dyDescent="0.35">
      <c r="A4" s="9" t="s">
        <v>48</v>
      </c>
      <c r="B4" s="21">
        <v>55</v>
      </c>
      <c r="C4" s="13">
        <f>B4/$B$7</f>
        <v>5.0164173659248447E-3</v>
      </c>
    </row>
    <row r="5" spans="1:8" x14ac:dyDescent="0.35">
      <c r="A5" s="9" t="s">
        <v>49</v>
      </c>
      <c r="B5" s="21">
        <v>10236</v>
      </c>
      <c r="C5" s="13">
        <f>B5/$B$7</f>
        <v>0.93360087559284932</v>
      </c>
    </row>
    <row r="6" spans="1:8" x14ac:dyDescent="0.35">
      <c r="A6" s="9" t="s">
        <v>50</v>
      </c>
      <c r="B6" s="21">
        <v>673</v>
      </c>
      <c r="C6" s="13">
        <f>B6/$B$7</f>
        <v>6.138270704122583E-2</v>
      </c>
    </row>
    <row r="7" spans="1:8" x14ac:dyDescent="0.35">
      <c r="A7" s="8" t="s">
        <v>37</v>
      </c>
      <c r="B7" s="15">
        <f>SUM(B4:B6)</f>
        <v>10964</v>
      </c>
      <c r="C7" s="13">
        <f>B7/$B$7</f>
        <v>1</v>
      </c>
    </row>
    <row r="8" spans="1:8" x14ac:dyDescent="0.35">
      <c r="A8" s="22"/>
      <c r="B8" s="22"/>
      <c r="C8" s="22"/>
    </row>
    <row r="12" spans="1:8" x14ac:dyDescent="0.35">
      <c r="H12" s="12"/>
    </row>
    <row r="13" spans="1:8" x14ac:dyDescent="0.35">
      <c r="H13" s="12"/>
    </row>
    <row r="14" spans="1:8" x14ac:dyDescent="0.35">
      <c r="H14" s="12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/>
  </sheetViews>
  <sheetFormatPr defaultRowHeight="14.5" x14ac:dyDescent="0.35"/>
  <cols>
    <col min="1" max="1" width="43" bestFit="1" customWidth="1"/>
    <col min="2" max="2" width="9.54296875" bestFit="1" customWidth="1"/>
    <col min="3" max="5" width="9.1796875" customWidth="1"/>
    <col min="6" max="6" width="32.54296875" bestFit="1" customWidth="1"/>
    <col min="7" max="7" width="9.1796875" customWidth="1"/>
  </cols>
  <sheetData>
    <row r="1" spans="1:8" x14ac:dyDescent="0.35">
      <c r="A1" s="8" t="s">
        <v>22</v>
      </c>
      <c r="B1" s="9"/>
      <c r="C1" s="9"/>
      <c r="D1" s="3"/>
      <c r="E1" s="3"/>
    </row>
    <row r="2" spans="1:8" x14ac:dyDescent="0.35">
      <c r="A2" s="8"/>
      <c r="B2" s="8"/>
      <c r="C2" s="9"/>
      <c r="D2" s="3"/>
      <c r="E2" s="3"/>
    </row>
    <row r="3" spans="1:8" x14ac:dyDescent="0.35">
      <c r="A3" s="23"/>
      <c r="B3" s="11" t="s">
        <v>33</v>
      </c>
      <c r="C3" s="11" t="s">
        <v>34</v>
      </c>
      <c r="D3" s="24"/>
    </row>
    <row r="4" spans="1:8" x14ac:dyDescent="0.35">
      <c r="A4" s="9" t="s">
        <v>49</v>
      </c>
      <c r="B4" s="25">
        <v>9049</v>
      </c>
      <c r="C4" s="13">
        <f>B4/$B$8</f>
        <v>0.8255633610072074</v>
      </c>
    </row>
    <row r="5" spans="1:8" x14ac:dyDescent="0.35">
      <c r="A5" s="9" t="s">
        <v>51</v>
      </c>
      <c r="B5" s="25">
        <v>40</v>
      </c>
      <c r="C5" s="13">
        <f>B5/$B$8</f>
        <v>3.6493020709789251E-3</v>
      </c>
    </row>
    <row r="6" spans="1:8" x14ac:dyDescent="0.35">
      <c r="A6" s="9" t="s">
        <v>52</v>
      </c>
      <c r="B6" s="21" t="s">
        <v>53</v>
      </c>
      <c r="C6" s="13" t="s">
        <v>53</v>
      </c>
      <c r="H6" s="12"/>
    </row>
    <row r="7" spans="1:8" x14ac:dyDescent="0.35">
      <c r="A7" s="9" t="s">
        <v>54</v>
      </c>
      <c r="B7" s="25">
        <v>1872</v>
      </c>
      <c r="C7" s="13">
        <f>B7/$B$8</f>
        <v>0.17078733692181369</v>
      </c>
      <c r="H7" s="12"/>
    </row>
    <row r="8" spans="1:8" x14ac:dyDescent="0.35">
      <c r="A8" s="8" t="s">
        <v>37</v>
      </c>
      <c r="B8" s="15">
        <f>SUM(B4:B7)</f>
        <v>10961</v>
      </c>
      <c r="C8" s="13">
        <f>B8/$B$8</f>
        <v>1</v>
      </c>
      <c r="H8" s="12"/>
    </row>
    <row r="9" spans="1:8" x14ac:dyDescent="0.35">
      <c r="A9" s="22"/>
      <c r="B9" s="22"/>
      <c r="C9" s="22"/>
      <c r="H9" s="12"/>
    </row>
    <row r="10" spans="1:8" x14ac:dyDescent="0.35">
      <c r="H10" s="12"/>
    </row>
    <row r="11" spans="1:8" x14ac:dyDescent="0.35">
      <c r="H11" s="12"/>
    </row>
    <row r="12" spans="1:8" x14ac:dyDescent="0.35">
      <c r="H12" s="12"/>
    </row>
    <row r="13" spans="1:8" x14ac:dyDescent="0.35">
      <c r="H13" s="12"/>
    </row>
    <row r="14" spans="1:8" x14ac:dyDescent="0.35">
      <c r="H14" s="12"/>
    </row>
    <row r="15" spans="1:8" x14ac:dyDescent="0.35">
      <c r="B15" s="26"/>
      <c r="H15" s="12"/>
    </row>
    <row r="16" spans="1:8" x14ac:dyDescent="0.35">
      <c r="H16" s="12"/>
    </row>
    <row r="17" spans="8:8" x14ac:dyDescent="0.35">
      <c r="H17" s="12"/>
    </row>
    <row r="18" spans="8:8" x14ac:dyDescent="0.35">
      <c r="H18" s="12"/>
    </row>
    <row r="19" spans="8:8" x14ac:dyDescent="0.35">
      <c r="H19" s="12"/>
    </row>
    <row r="20" spans="8:8" x14ac:dyDescent="0.35">
      <c r="H20" s="12"/>
    </row>
    <row r="21" spans="8:8" x14ac:dyDescent="0.35">
      <c r="H21" s="12"/>
    </row>
    <row r="22" spans="8:8" x14ac:dyDescent="0.35">
      <c r="H22" s="12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"/>
  <sheetViews>
    <sheetView workbookViewId="0"/>
  </sheetViews>
  <sheetFormatPr defaultRowHeight="14.5" x14ac:dyDescent="0.35"/>
  <cols>
    <col min="1" max="1" width="43" bestFit="1" customWidth="1"/>
    <col min="2" max="2" width="14.54296875" bestFit="1" customWidth="1"/>
    <col min="3" max="3" width="9.1796875" customWidth="1"/>
  </cols>
  <sheetData>
    <row r="1" spans="1:8" x14ac:dyDescent="0.35">
      <c r="A1" s="8" t="s">
        <v>23</v>
      </c>
      <c r="B1" s="9"/>
      <c r="C1" s="8"/>
    </row>
    <row r="2" spans="1:8" x14ac:dyDescent="0.35">
      <c r="A2" s="8"/>
      <c r="B2" s="8"/>
      <c r="C2" s="8"/>
    </row>
    <row r="3" spans="1:8" x14ac:dyDescent="0.35">
      <c r="A3" s="27"/>
      <c r="B3" s="28" t="s">
        <v>33</v>
      </c>
      <c r="C3" s="28" t="s">
        <v>34</v>
      </c>
    </row>
    <row r="4" spans="1:8" x14ac:dyDescent="0.35">
      <c r="A4" s="9" t="s">
        <v>55</v>
      </c>
      <c r="B4" s="21">
        <v>810</v>
      </c>
      <c r="C4" s="29">
        <f t="shared" ref="C4:C9" si="0">B4/$B$9</f>
        <v>7.3878146661802258E-2</v>
      </c>
      <c r="H4" s="12"/>
    </row>
    <row r="5" spans="1:8" x14ac:dyDescent="0.35">
      <c r="A5" s="9" t="s">
        <v>49</v>
      </c>
      <c r="B5" s="21">
        <v>9437</v>
      </c>
      <c r="C5" s="29">
        <f t="shared" si="0"/>
        <v>0.86072601240423208</v>
      </c>
      <c r="H5" s="12"/>
    </row>
    <row r="6" spans="1:8" x14ac:dyDescent="0.35">
      <c r="A6" s="9" t="s">
        <v>56</v>
      </c>
      <c r="B6" s="21">
        <v>609</v>
      </c>
      <c r="C6" s="29">
        <f t="shared" si="0"/>
        <v>5.554542137905874E-2</v>
      </c>
      <c r="H6" s="12"/>
    </row>
    <row r="7" spans="1:8" x14ac:dyDescent="0.35">
      <c r="A7" s="9" t="s">
        <v>57</v>
      </c>
      <c r="B7" s="21">
        <v>66</v>
      </c>
      <c r="C7" s="29">
        <f t="shared" si="0"/>
        <v>6.019700839109814E-3</v>
      </c>
      <c r="H7" s="12"/>
    </row>
    <row r="8" spans="1:8" x14ac:dyDescent="0.35">
      <c r="A8" s="9" t="s">
        <v>52</v>
      </c>
      <c r="B8" s="21">
        <v>42</v>
      </c>
      <c r="C8" s="29">
        <f t="shared" si="0"/>
        <v>3.8307187157971545E-3</v>
      </c>
      <c r="H8" s="12"/>
    </row>
    <row r="9" spans="1:8" x14ac:dyDescent="0.35">
      <c r="A9" s="8" t="s">
        <v>37</v>
      </c>
      <c r="B9" s="15">
        <f>SUM(B4:B8)</f>
        <v>10964</v>
      </c>
      <c r="C9" s="29">
        <f t="shared" si="0"/>
        <v>1</v>
      </c>
      <c r="H9" s="12"/>
    </row>
    <row r="10" spans="1:8" x14ac:dyDescent="0.35">
      <c r="A10" s="22"/>
      <c r="B10" s="22"/>
      <c r="C10" s="22"/>
      <c r="H10" s="12"/>
    </row>
    <row r="11" spans="1:8" x14ac:dyDescent="0.35">
      <c r="H11" s="12"/>
    </row>
    <row r="12" spans="1:8" x14ac:dyDescent="0.35">
      <c r="H12" s="12"/>
    </row>
    <row r="13" spans="1:8" x14ac:dyDescent="0.35">
      <c r="B13" s="26"/>
      <c r="H13" s="12"/>
    </row>
  </sheetData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"/>
  <sheetViews>
    <sheetView workbookViewId="0"/>
  </sheetViews>
  <sheetFormatPr defaultRowHeight="14.5" x14ac:dyDescent="0.35"/>
  <cols>
    <col min="1" max="1" width="43" bestFit="1" customWidth="1"/>
    <col min="2" max="2" width="9.54296875" bestFit="1" customWidth="1"/>
    <col min="3" max="5" width="9.1796875" customWidth="1"/>
    <col min="6" max="6" width="29.1796875" customWidth="1"/>
    <col min="7" max="7" width="9.1796875" customWidth="1"/>
  </cols>
  <sheetData>
    <row r="1" spans="1:8" x14ac:dyDescent="0.35">
      <c r="A1" s="8" t="s">
        <v>24</v>
      </c>
      <c r="B1" s="9"/>
      <c r="C1" s="9"/>
    </row>
    <row r="2" spans="1:8" x14ac:dyDescent="0.35">
      <c r="A2" s="8"/>
      <c r="B2" s="8"/>
      <c r="C2" s="9"/>
    </row>
    <row r="3" spans="1:8" x14ac:dyDescent="0.35">
      <c r="A3" s="30"/>
      <c r="B3" s="11" t="s">
        <v>33</v>
      </c>
      <c r="C3" s="11" t="s">
        <v>34</v>
      </c>
    </row>
    <row r="4" spans="1:8" x14ac:dyDescent="0.35">
      <c r="A4" s="9" t="s">
        <v>58</v>
      </c>
      <c r="B4" s="21">
        <v>1458</v>
      </c>
      <c r="C4" s="29">
        <f>B4/$B$8</f>
        <v>0.13298066399124406</v>
      </c>
      <c r="H4" s="12"/>
    </row>
    <row r="5" spans="1:8" x14ac:dyDescent="0.35">
      <c r="A5" s="9" t="s">
        <v>49</v>
      </c>
      <c r="B5" s="21">
        <v>9439</v>
      </c>
      <c r="C5" s="29">
        <f>B5/$B$8</f>
        <v>0.86090842758117481</v>
      </c>
      <c r="H5" s="12"/>
    </row>
    <row r="6" spans="1:8" x14ac:dyDescent="0.35">
      <c r="A6" s="9" t="s">
        <v>59</v>
      </c>
      <c r="B6" s="21">
        <v>41</v>
      </c>
      <c r="C6" s="29">
        <f>B6/$B$8</f>
        <v>3.7395111273257936E-3</v>
      </c>
      <c r="H6" s="12"/>
    </row>
    <row r="7" spans="1:8" x14ac:dyDescent="0.35">
      <c r="A7" s="9" t="s">
        <v>52</v>
      </c>
      <c r="B7" s="21">
        <v>26</v>
      </c>
      <c r="C7" s="29">
        <f>B7/$B$8</f>
        <v>2.3713973002553812E-3</v>
      </c>
      <c r="H7" s="12"/>
    </row>
    <row r="8" spans="1:8" x14ac:dyDescent="0.35">
      <c r="A8" s="8" t="s">
        <v>37</v>
      </c>
      <c r="B8" s="15">
        <f>SUM(B4:B7)</f>
        <v>10964</v>
      </c>
      <c r="C8" s="29">
        <f>B8/$B$8</f>
        <v>1</v>
      </c>
      <c r="H8" s="12"/>
    </row>
    <row r="9" spans="1:8" x14ac:dyDescent="0.35">
      <c r="A9" s="22"/>
      <c r="B9" s="22"/>
      <c r="C9" s="22"/>
      <c r="H9" s="12"/>
    </row>
    <row r="10" spans="1:8" x14ac:dyDescent="0.35">
      <c r="H10" s="12"/>
    </row>
    <row r="12" spans="1:8" x14ac:dyDescent="0.35">
      <c r="B12" s="26"/>
    </row>
  </sheetData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workbookViewId="0"/>
  </sheetViews>
  <sheetFormatPr defaultRowHeight="14.5" x14ac:dyDescent="0.35"/>
  <cols>
    <col min="1" max="1" width="43" bestFit="1" customWidth="1"/>
    <col min="2" max="2" width="13.453125" bestFit="1" customWidth="1"/>
    <col min="3" max="4" width="9.1796875" customWidth="1"/>
    <col min="5" max="5" width="50.453125" bestFit="1" customWidth="1"/>
    <col min="6" max="6" width="9.1796875" customWidth="1"/>
  </cols>
  <sheetData>
    <row r="1" spans="1:7" x14ac:dyDescent="0.35">
      <c r="A1" s="8" t="s">
        <v>25</v>
      </c>
      <c r="B1" s="9"/>
      <c r="C1" s="31"/>
    </row>
    <row r="2" spans="1:7" x14ac:dyDescent="0.35">
      <c r="A2" s="8"/>
      <c r="B2" s="8"/>
      <c r="C2" s="31"/>
    </row>
    <row r="3" spans="1:7" x14ac:dyDescent="0.35">
      <c r="A3" s="11"/>
      <c r="B3" s="11" t="s">
        <v>33</v>
      </c>
      <c r="C3" s="11" t="s">
        <v>34</v>
      </c>
    </row>
    <row r="4" spans="1:7" x14ac:dyDescent="0.35">
      <c r="A4" s="9" t="s">
        <v>60</v>
      </c>
      <c r="B4" s="21">
        <v>5255</v>
      </c>
      <c r="C4" s="29">
        <f t="shared" ref="C4:C9" si="0">B4/$B$9</f>
        <v>0.47925216598267212</v>
      </c>
    </row>
    <row r="5" spans="1:7" x14ac:dyDescent="0.35">
      <c r="A5" s="9" t="s">
        <v>49</v>
      </c>
      <c r="B5" s="21">
        <v>1148</v>
      </c>
      <c r="C5" s="29">
        <f t="shared" si="0"/>
        <v>0.10469676242590059</v>
      </c>
    </row>
    <row r="6" spans="1:7" x14ac:dyDescent="0.35">
      <c r="A6" s="9" t="s">
        <v>61</v>
      </c>
      <c r="B6" s="21">
        <v>712</v>
      </c>
      <c r="C6" s="29">
        <f t="shared" si="0"/>
        <v>6.4933880528955767E-2</v>
      </c>
      <c r="G6" s="12"/>
    </row>
    <row r="7" spans="1:7" x14ac:dyDescent="0.35">
      <c r="A7" s="9" t="s">
        <v>52</v>
      </c>
      <c r="B7" s="21">
        <v>10</v>
      </c>
      <c r="C7" s="29">
        <f t="shared" si="0"/>
        <v>9.1199270405836752E-4</v>
      </c>
      <c r="G7" s="12"/>
    </row>
    <row r="8" spans="1:7" x14ac:dyDescent="0.35">
      <c r="A8" s="9" t="s">
        <v>62</v>
      </c>
      <c r="B8" s="21">
        <v>3840</v>
      </c>
      <c r="C8" s="29">
        <f t="shared" si="0"/>
        <v>0.35020519835841313</v>
      </c>
      <c r="G8" s="12"/>
    </row>
    <row r="9" spans="1:7" x14ac:dyDescent="0.35">
      <c r="A9" s="8" t="s">
        <v>37</v>
      </c>
      <c r="B9" s="15">
        <f>SUM(B4:B8)</f>
        <v>10965</v>
      </c>
      <c r="C9" s="29">
        <f t="shared" si="0"/>
        <v>1</v>
      </c>
      <c r="G9" s="12"/>
    </row>
    <row r="10" spans="1:7" x14ac:dyDescent="0.35">
      <c r="A10" s="22"/>
      <c r="B10" s="22"/>
      <c r="C10" s="22"/>
      <c r="G10" s="12"/>
    </row>
    <row r="11" spans="1:7" x14ac:dyDescent="0.35">
      <c r="G11" s="12"/>
    </row>
    <row r="12" spans="1:7" x14ac:dyDescent="0.35">
      <c r="B12" s="26"/>
      <c r="G12" s="12"/>
    </row>
    <row r="13" spans="1:7" x14ac:dyDescent="0.35">
      <c r="G13" s="12"/>
    </row>
    <row r="14" spans="1:7" x14ac:dyDescent="0.35">
      <c r="G14" s="12"/>
    </row>
    <row r="15" spans="1:7" x14ac:dyDescent="0.35">
      <c r="G15" s="12"/>
    </row>
    <row r="16" spans="1:7" x14ac:dyDescent="0.35">
      <c r="G16" s="12"/>
    </row>
    <row r="17" spans="7:7" x14ac:dyDescent="0.35">
      <c r="G17" s="12"/>
    </row>
    <row r="18" spans="7:7" x14ac:dyDescent="0.35">
      <c r="G18" s="12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Notes</vt:lpstr>
      <vt:lpstr>Contents</vt:lpstr>
      <vt:lpstr>Gender_</vt:lpstr>
      <vt:lpstr>Table_4_Age</vt:lpstr>
      <vt:lpstr>Table_5_Disability</vt:lpstr>
      <vt:lpstr>Table_6_Ethnicity</vt:lpstr>
      <vt:lpstr>Table_7_Religionbelief</vt:lpstr>
      <vt:lpstr>Table_8_Sexual_Orientation</vt:lpstr>
      <vt:lpstr>Table_9_Marital_Status</vt:lpstr>
      <vt:lpstr>Table_10_Pregnancy_Maternity</vt:lpstr>
      <vt:lpstr>Table_11_Birth_Gender</vt:lpstr>
      <vt:lpstr>Table_12_Profession</vt:lpstr>
      <vt:lpstr>Table_13_Grade</vt:lpstr>
      <vt:lpstr>Table_14_Contract_Type</vt:lpstr>
      <vt:lpstr>Table_15_Working_Pattern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Fellows, Carl (Admin)</dc:creator>
  <dc:description/>
  <cp:lastModifiedBy>Tom Morris</cp:lastModifiedBy>
  <dcterms:created xsi:type="dcterms:W3CDTF">2019-03-11T15:16:08Z</dcterms:created>
  <dcterms:modified xsi:type="dcterms:W3CDTF">2024-03-06T16:47:20Z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A25527650</vt:lpwstr>
  </property>
  <property fmtid="{D5CDD505-2E9C-101B-9397-08002B2CF9AE}" pid="4" name="Objective-Title">
    <vt:lpwstr>Training Attendance data</vt:lpwstr>
  </property>
  <property fmtid="{D5CDD505-2E9C-101B-9397-08002B2CF9AE}" pid="5" name="Objective-Description">
    <vt:lpwstr/>
  </property>
  <property fmtid="{D5CDD505-2E9C-101B-9397-08002B2CF9AE}" pid="6" name="Objective-CreationStamp">
    <vt:filetime>2019-03-11T16:37:13Z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2019-03-12T08:34:14Z</vt:filetime>
  </property>
  <property fmtid="{D5CDD505-2E9C-101B-9397-08002B2CF9AE}" pid="11" name="Objective-Owner">
    <vt:lpwstr>Vincent, Eloise (PSG - HR - Expert Services)</vt:lpwstr>
  </property>
  <property fmtid="{D5CDD505-2E9C-101B-9397-08002B2CF9AE}" pid="12" name="Objective-Path">
    <vt:lpwstr>Objective Global Folder:Business File Plan:Permanent Secretary's Group (PSG):Permanent Secretary's Group (PSG) - HR - Expert Services:1 - Save:Policy Team:Equality:HR Annual Employer Equality Report:HR Equality - Employer Equality Report - 2017-2018:Excel</vt:lpwstr>
  </property>
  <property fmtid="{D5CDD505-2E9C-101B-9397-08002B2CF9AE}" pid="13" name="Objective-Parent">
    <vt:lpwstr>Excel tables for open data publication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vA50729751</vt:lpwstr>
  </property>
  <property fmtid="{D5CDD505-2E9C-101B-9397-08002B2CF9AE}" pid="16" name="Objective-Version">
    <vt:lpwstr>1.1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qA1304177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2019-03-11T23:59:59Z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2019-03-11T00:00:00Z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0x01010088CD46398E7D71479BA5EA4FC31D4673</vt:lpwstr>
  </property>
</Properties>
</file>